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1-й год" sheetId="1" r:id="rId1"/>
  </sheets>
  <definedNames>
    <definedName name="_xlnm.Print_Titles" localSheetId="0">'1-й год'!$9:$9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E27" i="1"/>
  <c r="CE47"/>
  <c r="CE54"/>
  <c r="CE59"/>
  <c r="CE60"/>
  <c r="CE73"/>
  <c r="CD68"/>
  <c r="CD27"/>
  <c r="CE30"/>
  <c r="CE31"/>
  <c r="CE64"/>
  <c r="CE63"/>
  <c r="CE68" l="1"/>
</calcChain>
</file>

<file path=xl/sharedStrings.xml><?xml version="1.0" encoding="utf-8"?>
<sst xmlns="http://schemas.openxmlformats.org/spreadsheetml/2006/main" count="358" uniqueCount="109">
  <si>
    <r>
      <rPr>
        <b/>
        <sz val="22"/>
        <color rgb="FF000000"/>
        <rFont val="Times New Roman"/>
        <family val="1"/>
        <charset val="1"/>
      </rPr>
      <t xml:space="preserve"> </t>
    </r>
    <r>
      <rPr>
        <b/>
        <sz val="18"/>
        <color rgb="FF000000"/>
        <rFont val="Times New Roman"/>
        <family val="1"/>
        <charset val="1"/>
      </rPr>
      <t>Отклонения в ведомственную структуру расходов  бюджета на 2025 год</t>
    </r>
  </si>
  <si>
    <t xml:space="preserve">  </t>
  </si>
  <si>
    <t xml:space="preserve"> (руб.)</t>
  </si>
  <si>
    <t>Наименование</t>
  </si>
  <si>
    <t>Рз</t>
  </si>
  <si>
    <t>ПР</t>
  </si>
  <si>
    <t>ЦСР</t>
  </si>
  <si>
    <t>ВР</t>
  </si>
  <si>
    <t>Сумма</t>
  </si>
  <si>
    <t>изменения  (Ф)</t>
  </si>
  <si>
    <t>Сумма (Ф)</t>
  </si>
  <si>
    <t>изменения  (Р)</t>
  </si>
  <si>
    <t>Сумма (Р)</t>
  </si>
  <si>
    <t>изменения  (М)</t>
  </si>
  <si>
    <t>Сумма (М)</t>
  </si>
  <si>
    <t>изменения  (П)</t>
  </si>
  <si>
    <t>Сумма (П)</t>
  </si>
  <si>
    <t>изменения  (Т)</t>
  </si>
  <si>
    <t>Сумма (Т)</t>
  </si>
  <si>
    <t>2025 г.</t>
  </si>
  <si>
    <t>изменения (Ф)</t>
  </si>
  <si>
    <t>изменения (Р)</t>
  </si>
  <si>
    <t>изменения (М)</t>
  </si>
  <si>
    <t>изменения (П)</t>
  </si>
  <si>
    <t>изменения (T)</t>
  </si>
  <si>
    <t>Фактическое исполнение текущего года</t>
  </si>
  <si>
    <t>Наименование показателей</t>
  </si>
  <si>
    <t>отклонение</t>
  </si>
  <si>
    <r>
      <rPr>
        <b/>
        <sz val="14"/>
        <color rgb="FF000000"/>
        <rFont val="Times New Roman"/>
        <family val="1"/>
        <charset val="204"/>
      </rPr>
      <t>Уточненная сумма на 2025г</t>
    </r>
    <r>
      <rPr>
        <b/>
        <sz val="14"/>
        <color rgb="FF000000"/>
        <rFont val="Times New Roman"/>
        <family val="1"/>
        <charset val="1"/>
      </rPr>
      <t xml:space="preserve"> </t>
    </r>
  </si>
  <si>
    <t>Раздел</t>
  </si>
  <si>
    <t>Подраздел</t>
  </si>
  <si>
    <t>Целевая статья</t>
  </si>
  <si>
    <t>Вид расходов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</si>
  <si>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</si>
  <si>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</si>
  <si>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</si>
  <si>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</si>
  <si>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</si>
  <si>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Закупка товаров, работ и услуг для обеспечения государственных (муниципальных) нужд</t>
  </si>
  <si>
    <t>90.0.00.00010</t>
  </si>
  <si>
    <t>2.0.0</t>
  </si>
  <si>
    <t>Иные бюджетные ассигнования</t>
  </si>
  <si>
    <t>99.0.00.80140</t>
  </si>
  <si>
    <t>8.0.0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</si>
  <si>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</si>
  <si>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</si>
  <si>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</si>
  <si>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</si>
  <si>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</si>
  <si>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</si>
  <si>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</t>
  </si>
  <si>
    <t>5.0.0</t>
  </si>
  <si>
    <t>Резервные фонды</t>
  </si>
  <si>
    <t>11</t>
  </si>
  <si>
    <t>99.0.00.80670</t>
  </si>
  <si>
    <t>Другие общегосударственные вопросы</t>
  </si>
  <si>
    <t>13</t>
  </si>
  <si>
    <t>99.0.00.70010</t>
  </si>
  <si>
    <t>НАЦИОНАЛЬНАЯ ОБОРОНА</t>
  </si>
  <si>
    <t>02</t>
  </si>
  <si>
    <t>Мобилизационная и вневойсковая подготовка</t>
  </si>
  <si>
    <t>99.0.00.51180</t>
  </si>
  <si>
    <t>НАЦИОНАЛЬНАЯ ЭКОНОМИКА</t>
  </si>
  <si>
    <t>Сельское хозяйство и рыболовство</t>
  </si>
  <si>
    <t>05</t>
  </si>
  <si>
    <t>99.0.00.71450</t>
  </si>
  <si>
    <t>Транспорт</t>
  </si>
  <si>
    <t>08</t>
  </si>
  <si>
    <t>99.0.00.21090</t>
  </si>
  <si>
    <t>Дорожное хозяйство (дорожные фонды)</t>
  </si>
  <si>
    <t>09</t>
  </si>
  <si>
    <t>99.0.00.20430</t>
  </si>
  <si>
    <t>99.0.00.21010</t>
  </si>
  <si>
    <t>99.0.00.9Д010</t>
  </si>
  <si>
    <t>99.0.00.9Д050</t>
  </si>
  <si>
    <t>99.0.00.SД010</t>
  </si>
  <si>
    <t xml:space="preserve"> </t>
  </si>
  <si>
    <t>99.0.00.SД050</t>
  </si>
  <si>
    <t>99.0.00.20850</t>
  </si>
  <si>
    <t>99.0.00.9Д8D0</t>
  </si>
  <si>
    <t>99.0.00.SД8D0</t>
  </si>
  <si>
    <t>Другие вопросы в области национальной экономики</t>
  </si>
  <si>
    <t>12</t>
  </si>
  <si>
    <t>99.0.00.20320</t>
  </si>
  <si>
    <t>99.0.00.20330</t>
  </si>
  <si>
    <t>99.0.00.21030</t>
  </si>
  <si>
    <t>ЖИЛИЩНО-КОММУНАЛЬНОЕ ХОЗЯЙСТВО</t>
  </si>
  <si>
    <t>Жилищное хозяйство</t>
  </si>
  <si>
    <t>99.0.00.20530</t>
  </si>
  <si>
    <t>Коммунальное хозяйство</t>
  </si>
  <si>
    <t>Предоставление субсидий бюджетным, автономным учреждениям и иным некоммерческим организациям</t>
  </si>
  <si>
    <t>40.0.01.20510</t>
  </si>
  <si>
    <t>6.0.0</t>
  </si>
  <si>
    <t>40.0.02.20510</t>
  </si>
  <si>
    <t>Благоустройство</t>
  </si>
  <si>
    <t>61.0.И4.55550</t>
  </si>
  <si>
    <t>99.0.00.20450</t>
  </si>
  <si>
    <t>99.0.00.20460</t>
  </si>
  <si>
    <t>99.0.00.72270</t>
  </si>
  <si>
    <t>99.0.00.S2270</t>
  </si>
  <si>
    <t>Другие вопросы в области жилищно-коммунального хозяйства</t>
  </si>
  <si>
    <t>99.0.00.20360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</si>
  <si>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</si>
  <si>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</si>
  <si>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</si>
  <si>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</si>
  <si>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99.0.00.10270</t>
  </si>
  <si>
    <t>3.0.0</t>
  </si>
  <si>
    <t>Всего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</si>
</sst>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22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 CYR"/>
      <charset val="1"/>
    </font>
    <font>
      <b/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8"/>
      <color rgb="FF000000"/>
      <name val="Arial Cyr"/>
      <charset val="1"/>
    </font>
    <font>
      <sz val="12"/>
      <color rgb="FF000000"/>
      <name val="Arial Cyr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wrapText="1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" fontId="11" fillId="0" borderId="0" xfId="0" applyNumberFormat="1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4" fontId="12" fillId="0" borderId="1" xfId="0" applyNumberFormat="1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4" fontId="12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2" fillId="0" borderId="0" xfId="0" applyFont="1" applyAlignment="1" applyProtection="1"/>
    <xf numFmtId="4" fontId="12" fillId="0" borderId="0" xfId="0" applyNumberFormat="1" applyFont="1" applyBorder="1" applyAlignment="1" applyProtection="1">
      <alignment vertical="center"/>
    </xf>
    <xf numFmtId="4" fontId="13" fillId="0" borderId="1" xfId="0" applyNumberFormat="1" applyFont="1" applyBorder="1" applyAlignment="1" applyProtection="1">
      <alignment vertical="center"/>
    </xf>
    <xf numFmtId="4" fontId="12" fillId="0" borderId="0" xfId="0" applyNumberFormat="1" applyFont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" fontId="12" fillId="0" borderId="0" xfId="0" applyNumberFormat="1" applyFont="1" applyAlignment="1" applyProtection="1">
      <alignment horizontal="center" vertical="center"/>
    </xf>
    <xf numFmtId="4" fontId="13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1048576"/>
  <sheetViews>
    <sheetView showGridLines="0" tabSelected="1" topLeftCell="B63" workbookViewId="0">
      <selection activeCell="CG37" sqref="CG37"/>
    </sheetView>
  </sheetViews>
  <sheetFormatPr defaultColWidth="8.7109375" defaultRowHeight="10.15" customHeight="1"/>
  <cols>
    <col min="1" max="1" width="62.5703125" style="1" hidden="1" customWidth="1"/>
    <col min="2" max="2" width="47.85546875" style="1" customWidth="1"/>
    <col min="3" max="3" width="4.5703125" style="1" customWidth="1"/>
    <col min="4" max="4" width="4.7109375" style="1" customWidth="1"/>
    <col min="5" max="5" width="15.28515625" style="1" customWidth="1"/>
    <col min="6" max="19" width="13.42578125" style="1" hidden="1" customWidth="1"/>
    <col min="20" max="20" width="5.5703125" style="1" customWidth="1"/>
    <col min="21" max="37" width="8" style="1" hidden="1" customWidth="1"/>
    <col min="38" max="38" width="15.28515625" style="1" customWidth="1"/>
    <col min="39" max="81" width="8" style="1" hidden="1" customWidth="1"/>
    <col min="82" max="82" width="15.7109375" style="2" customWidth="1"/>
    <col min="83" max="83" width="21.85546875" style="1" customWidth="1"/>
    <col min="84" max="84" width="12.42578125" bestFit="1" customWidth="1"/>
    <col min="85" max="85" width="11.42578125" bestFit="1" customWidth="1"/>
  </cols>
  <sheetData>
    <row r="1" spans="1:83" ht="12.75" customHeight="1">
      <c r="B1" s="3"/>
      <c r="AL1" s="4"/>
    </row>
    <row r="2" spans="1:83" ht="12.75" customHeight="1">
      <c r="B2" s="3"/>
      <c r="AL2" s="4"/>
    </row>
    <row r="3" spans="1:83" ht="101.25" customHeight="1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 t="s">
        <v>1</v>
      </c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</row>
    <row r="4" spans="1:83" ht="15.75" hidden="1"/>
    <row r="5" spans="1:83" ht="18.75" hidden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6" t="s">
        <v>2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7"/>
      <c r="CE5" s="5"/>
    </row>
    <row r="6" spans="1:83" ht="15" customHeight="1">
      <c r="A6" s="39" t="s">
        <v>3</v>
      </c>
      <c r="B6" s="34" t="s">
        <v>3</v>
      </c>
      <c r="C6" s="34" t="s">
        <v>4</v>
      </c>
      <c r="D6" s="34" t="s">
        <v>5</v>
      </c>
      <c r="E6" s="34" t="s">
        <v>6</v>
      </c>
      <c r="F6" s="34" t="s">
        <v>6</v>
      </c>
      <c r="G6" s="34" t="s">
        <v>6</v>
      </c>
      <c r="H6" s="34" t="s">
        <v>6</v>
      </c>
      <c r="I6" s="34" t="s">
        <v>6</v>
      </c>
      <c r="J6" s="34" t="s">
        <v>6</v>
      </c>
      <c r="K6" s="34" t="s">
        <v>6</v>
      </c>
      <c r="L6" s="34" t="s">
        <v>6</v>
      </c>
      <c r="M6" s="34" t="s">
        <v>6</v>
      </c>
      <c r="N6" s="34" t="s">
        <v>6</v>
      </c>
      <c r="O6" s="34" t="s">
        <v>6</v>
      </c>
      <c r="P6" s="34" t="s">
        <v>6</v>
      </c>
      <c r="Q6" s="34" t="s">
        <v>6</v>
      </c>
      <c r="R6" s="34" t="s">
        <v>6</v>
      </c>
      <c r="S6" s="34" t="s">
        <v>6</v>
      </c>
      <c r="T6" s="34" t="s">
        <v>7</v>
      </c>
      <c r="U6" s="35" t="s">
        <v>8</v>
      </c>
      <c r="V6" s="35" t="s">
        <v>9</v>
      </c>
      <c r="W6" s="35" t="s">
        <v>10</v>
      </c>
      <c r="X6" s="35" t="s">
        <v>11</v>
      </c>
      <c r="Y6" s="35" t="s">
        <v>12</v>
      </c>
      <c r="Z6" s="35" t="s">
        <v>13</v>
      </c>
      <c r="AA6" s="35" t="s">
        <v>14</v>
      </c>
      <c r="AB6" s="35" t="s">
        <v>15</v>
      </c>
      <c r="AC6" s="35" t="s">
        <v>16</v>
      </c>
      <c r="AD6" s="35" t="s">
        <v>17</v>
      </c>
      <c r="AE6" s="35" t="s">
        <v>18</v>
      </c>
      <c r="AF6" s="35" t="s">
        <v>8</v>
      </c>
      <c r="AG6" s="35" t="s">
        <v>10</v>
      </c>
      <c r="AH6" s="35" t="s">
        <v>12</v>
      </c>
      <c r="AI6" s="35" t="s">
        <v>14</v>
      </c>
      <c r="AJ6" s="35" t="s">
        <v>16</v>
      </c>
      <c r="AK6" s="35" t="s">
        <v>18</v>
      </c>
      <c r="AL6" s="34" t="s">
        <v>19</v>
      </c>
      <c r="AM6" s="35" t="s">
        <v>8</v>
      </c>
      <c r="AN6" s="35" t="s">
        <v>20</v>
      </c>
      <c r="AO6" s="35" t="s">
        <v>10</v>
      </c>
      <c r="AP6" s="35" t="s">
        <v>21</v>
      </c>
      <c r="AQ6" s="35" t="s">
        <v>12</v>
      </c>
      <c r="AR6" s="35" t="s">
        <v>22</v>
      </c>
      <c r="AS6" s="35" t="s">
        <v>14</v>
      </c>
      <c r="AT6" s="35" t="s">
        <v>23</v>
      </c>
      <c r="AU6" s="35" t="s">
        <v>16</v>
      </c>
      <c r="AV6" s="35" t="s">
        <v>24</v>
      </c>
      <c r="AW6" s="35" t="s">
        <v>18</v>
      </c>
      <c r="AX6" s="35" t="s">
        <v>8</v>
      </c>
      <c r="AY6" s="35" t="s">
        <v>10</v>
      </c>
      <c r="AZ6" s="35" t="s">
        <v>12</v>
      </c>
      <c r="BA6" s="35" t="s">
        <v>14</v>
      </c>
      <c r="BB6" s="35" t="s">
        <v>16</v>
      </c>
      <c r="BC6" s="35" t="s">
        <v>18</v>
      </c>
      <c r="BD6" s="35" t="s">
        <v>8</v>
      </c>
      <c r="BE6" s="35" t="s">
        <v>10</v>
      </c>
      <c r="BF6" s="35" t="s">
        <v>12</v>
      </c>
      <c r="BG6" s="35" t="s">
        <v>14</v>
      </c>
      <c r="BH6" s="35" t="s">
        <v>16</v>
      </c>
      <c r="BI6" s="35" t="s">
        <v>18</v>
      </c>
      <c r="BJ6" s="35" t="s">
        <v>8</v>
      </c>
      <c r="BK6" s="35" t="s">
        <v>10</v>
      </c>
      <c r="BL6" s="35" t="s">
        <v>12</v>
      </c>
      <c r="BM6" s="35" t="s">
        <v>14</v>
      </c>
      <c r="BN6" s="35" t="s">
        <v>16</v>
      </c>
      <c r="BO6" s="35" t="s">
        <v>18</v>
      </c>
      <c r="BP6" s="35" t="s">
        <v>8</v>
      </c>
      <c r="BQ6" s="34" t="s">
        <v>3</v>
      </c>
      <c r="BR6" s="35" t="s">
        <v>12</v>
      </c>
      <c r="BS6" s="35" t="s">
        <v>14</v>
      </c>
      <c r="BT6" s="35" t="s">
        <v>16</v>
      </c>
      <c r="BU6" s="35" t="s">
        <v>18</v>
      </c>
      <c r="BV6" s="35" t="s">
        <v>8</v>
      </c>
      <c r="BW6" s="35" t="s">
        <v>10</v>
      </c>
      <c r="BX6" s="35" t="s">
        <v>12</v>
      </c>
      <c r="BY6" s="35" t="s">
        <v>14</v>
      </c>
      <c r="BZ6" s="35" t="s">
        <v>16</v>
      </c>
      <c r="CA6" s="35" t="s">
        <v>18</v>
      </c>
      <c r="CB6" s="34" t="s">
        <v>25</v>
      </c>
      <c r="CC6" s="34" t="s">
        <v>26</v>
      </c>
      <c r="CD6" s="36" t="s">
        <v>27</v>
      </c>
      <c r="CE6" s="37" t="s">
        <v>28</v>
      </c>
    </row>
    <row r="7" spans="1:83" ht="15" customHeight="1">
      <c r="A7" s="39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4"/>
      <c r="CD7" s="34"/>
      <c r="CE7" s="37"/>
    </row>
    <row r="8" spans="1:83" ht="15" customHeight="1">
      <c r="A8" s="39"/>
      <c r="B8" s="34"/>
      <c r="C8" s="34" t="s">
        <v>29</v>
      </c>
      <c r="D8" s="34" t="s">
        <v>30</v>
      </c>
      <c r="E8" s="34" t="s">
        <v>31</v>
      </c>
      <c r="F8" s="34" t="s">
        <v>31</v>
      </c>
      <c r="G8" s="34" t="s">
        <v>31</v>
      </c>
      <c r="H8" s="34" t="s">
        <v>31</v>
      </c>
      <c r="I8" s="34" t="s">
        <v>31</v>
      </c>
      <c r="J8" s="34" t="s">
        <v>31</v>
      </c>
      <c r="K8" s="34" t="s">
        <v>31</v>
      </c>
      <c r="L8" s="34" t="s">
        <v>31</v>
      </c>
      <c r="M8" s="34" t="s">
        <v>31</v>
      </c>
      <c r="N8" s="34" t="s">
        <v>31</v>
      </c>
      <c r="O8" s="34" t="s">
        <v>31</v>
      </c>
      <c r="P8" s="34" t="s">
        <v>31</v>
      </c>
      <c r="Q8" s="34" t="s">
        <v>31</v>
      </c>
      <c r="R8" s="34" t="s">
        <v>31</v>
      </c>
      <c r="S8" s="34" t="s">
        <v>31</v>
      </c>
      <c r="T8" s="34" t="s">
        <v>32</v>
      </c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4" t="s">
        <v>10</v>
      </c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4"/>
      <c r="CD8" s="34"/>
      <c r="CE8" s="37"/>
    </row>
    <row r="9" spans="1:83" ht="15" hidden="1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8"/>
      <c r="CD9" s="10"/>
      <c r="CE9" s="9"/>
    </row>
    <row r="10" spans="1:83" ht="15.75">
      <c r="A10" s="11"/>
      <c r="B10" s="12" t="s">
        <v>33</v>
      </c>
      <c r="C10" s="12" t="s">
        <v>34</v>
      </c>
      <c r="D10" s="12" t="s">
        <v>35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2"/>
      <c r="U10" s="13">
        <v>1344800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>
        <v>43161</v>
      </c>
      <c r="AG10" s="13"/>
      <c r="AH10" s="13"/>
      <c r="AI10" s="13"/>
      <c r="AJ10" s="13"/>
      <c r="AK10" s="13"/>
      <c r="AL10" s="14">
        <v>1387961</v>
      </c>
      <c r="AM10" s="13">
        <v>2896965</v>
      </c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>
        <v>2896965</v>
      </c>
      <c r="BE10" s="13"/>
      <c r="BF10" s="13"/>
      <c r="BG10" s="13"/>
      <c r="BH10" s="13"/>
      <c r="BI10" s="13"/>
      <c r="BJ10" s="13">
        <v>4607130</v>
      </c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>
        <v>4607130</v>
      </c>
      <c r="BW10" s="13"/>
      <c r="BX10" s="13"/>
      <c r="BY10" s="13"/>
      <c r="BZ10" s="13"/>
      <c r="CA10" s="13"/>
      <c r="CB10" s="13"/>
      <c r="CC10" s="2"/>
      <c r="CE10" s="14">
        <v>1387961</v>
      </c>
    </row>
    <row r="11" spans="1:83" ht="63">
      <c r="A11" s="8"/>
      <c r="B11" s="15" t="s">
        <v>36</v>
      </c>
      <c r="C11" s="16" t="s">
        <v>34</v>
      </c>
      <c r="D11" s="16" t="s">
        <v>37</v>
      </c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6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>
        <v>13270</v>
      </c>
      <c r="AG11" s="18"/>
      <c r="AH11" s="18"/>
      <c r="AI11" s="18"/>
      <c r="AJ11" s="18"/>
      <c r="AK11" s="18"/>
      <c r="AL11" s="19">
        <v>13270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0"/>
      <c r="CD11" s="10"/>
      <c r="CE11" s="19">
        <v>13270</v>
      </c>
    </row>
    <row r="12" spans="1:83" ht="47.25">
      <c r="A12" s="8"/>
      <c r="B12" s="15" t="s">
        <v>38</v>
      </c>
      <c r="C12" s="16" t="s">
        <v>34</v>
      </c>
      <c r="D12" s="16" t="s">
        <v>37</v>
      </c>
      <c r="E12" s="16" t="s">
        <v>39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6" t="s">
        <v>40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11270</v>
      </c>
      <c r="AG12" s="18"/>
      <c r="AH12" s="18"/>
      <c r="AI12" s="18"/>
      <c r="AJ12" s="18"/>
      <c r="AK12" s="18"/>
      <c r="AL12" s="19">
        <v>11270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0"/>
      <c r="CD12" s="10"/>
      <c r="CE12" s="19">
        <v>11270</v>
      </c>
    </row>
    <row r="13" spans="1:83" ht="15.75">
      <c r="A13" s="8"/>
      <c r="B13" s="15" t="s">
        <v>41</v>
      </c>
      <c r="C13" s="16" t="s">
        <v>34</v>
      </c>
      <c r="D13" s="16" t="s">
        <v>37</v>
      </c>
      <c r="E13" s="16" t="s">
        <v>42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6" t="s">
        <v>43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>
        <v>2000</v>
      </c>
      <c r="AG13" s="18"/>
      <c r="AH13" s="18"/>
      <c r="AI13" s="18"/>
      <c r="AJ13" s="18"/>
      <c r="AK13" s="18"/>
      <c r="AL13" s="19">
        <v>2000</v>
      </c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0"/>
      <c r="CD13" s="10"/>
      <c r="CE13" s="19">
        <v>2000</v>
      </c>
    </row>
    <row r="14" spans="1:83" ht="78.75">
      <c r="A14" s="8"/>
      <c r="B14" s="15" t="s">
        <v>44</v>
      </c>
      <c r="C14" s="16" t="s">
        <v>34</v>
      </c>
      <c r="D14" s="16" t="s">
        <v>45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6"/>
      <c r="U14" s="18">
        <v>921000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>
        <v>29891</v>
      </c>
      <c r="AG14" s="18"/>
      <c r="AH14" s="18"/>
      <c r="AI14" s="18"/>
      <c r="AJ14" s="18"/>
      <c r="AK14" s="18"/>
      <c r="AL14" s="19">
        <v>950891</v>
      </c>
      <c r="AM14" s="18">
        <v>921000</v>
      </c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>
        <v>921000</v>
      </c>
      <c r="BE14" s="18"/>
      <c r="BF14" s="18"/>
      <c r="BG14" s="18"/>
      <c r="BH14" s="18"/>
      <c r="BI14" s="18"/>
      <c r="BJ14" s="18">
        <v>921000</v>
      </c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>
        <v>921000</v>
      </c>
      <c r="BW14" s="18"/>
      <c r="BX14" s="18"/>
      <c r="BY14" s="18"/>
      <c r="BZ14" s="18"/>
      <c r="CA14" s="18"/>
      <c r="CB14" s="18"/>
      <c r="CC14" s="10"/>
      <c r="CD14" s="10"/>
      <c r="CE14" s="19">
        <v>950891</v>
      </c>
    </row>
    <row r="15" spans="1:83" ht="94.5">
      <c r="A15" s="8"/>
      <c r="B15" s="15" t="s">
        <v>46</v>
      </c>
      <c r="C15" s="16" t="s">
        <v>34</v>
      </c>
      <c r="D15" s="16" t="s">
        <v>45</v>
      </c>
      <c r="E15" s="16" t="s">
        <v>39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6" t="s">
        <v>47</v>
      </c>
      <c r="U15" s="18">
        <v>921000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9">
        <v>921000</v>
      </c>
      <c r="AM15" s="18">
        <v>921000</v>
      </c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>
        <v>921000</v>
      </c>
      <c r="BE15" s="18"/>
      <c r="BF15" s="18"/>
      <c r="BG15" s="18"/>
      <c r="BH15" s="18"/>
      <c r="BI15" s="18"/>
      <c r="BJ15" s="18">
        <v>921000</v>
      </c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>
        <v>921000</v>
      </c>
      <c r="BW15" s="18"/>
      <c r="BX15" s="18"/>
      <c r="BY15" s="18"/>
      <c r="BZ15" s="18"/>
      <c r="CA15" s="18"/>
      <c r="CB15" s="18"/>
      <c r="CC15" s="10"/>
      <c r="CD15" s="10"/>
      <c r="CE15" s="19">
        <v>921000</v>
      </c>
    </row>
    <row r="16" spans="1:83" ht="36.75" customHeight="1">
      <c r="A16" s="8"/>
      <c r="B16" s="15" t="s">
        <v>38</v>
      </c>
      <c r="C16" s="16" t="s">
        <v>34</v>
      </c>
      <c r="D16" s="16" t="s">
        <v>45</v>
      </c>
      <c r="E16" s="16" t="s">
        <v>39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6" t="s">
        <v>40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>
        <v>29891</v>
      </c>
      <c r="AG16" s="18"/>
      <c r="AH16" s="18"/>
      <c r="AI16" s="18"/>
      <c r="AJ16" s="18"/>
      <c r="AK16" s="18"/>
      <c r="AL16" s="19">
        <v>29891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0"/>
      <c r="CD16" s="10"/>
      <c r="CE16" s="19">
        <v>29891</v>
      </c>
    </row>
    <row r="17" spans="1:85" ht="54" customHeight="1">
      <c r="A17" s="8"/>
      <c r="B17" s="15" t="s">
        <v>48</v>
      </c>
      <c r="C17" s="16" t="s">
        <v>34</v>
      </c>
      <c r="D17" s="16" t="s">
        <v>49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8">
        <v>207000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>
        <v>207000</v>
      </c>
      <c r="AM17" s="18">
        <v>207000</v>
      </c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>
        <v>207000</v>
      </c>
      <c r="BE17" s="18"/>
      <c r="BF17" s="18"/>
      <c r="BG17" s="18"/>
      <c r="BH17" s="18"/>
      <c r="BI17" s="18"/>
      <c r="BJ17" s="18">
        <v>207000</v>
      </c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>
        <v>207000</v>
      </c>
      <c r="BW17" s="18"/>
      <c r="BX17" s="18"/>
      <c r="BY17" s="18"/>
      <c r="BZ17" s="18"/>
      <c r="CA17" s="18"/>
      <c r="CB17" s="18"/>
      <c r="CC17" s="10"/>
      <c r="CD17" s="10"/>
      <c r="CE17" s="19">
        <v>207000</v>
      </c>
    </row>
    <row r="18" spans="1:85" ht="15.75">
      <c r="A18" s="8"/>
      <c r="B18" s="15" t="s">
        <v>50</v>
      </c>
      <c r="C18" s="16" t="s">
        <v>34</v>
      </c>
      <c r="D18" s="16" t="s">
        <v>49</v>
      </c>
      <c r="E18" s="16" t="s">
        <v>39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6" t="s">
        <v>51</v>
      </c>
      <c r="U18" s="18">
        <v>207000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>
        <v>207000</v>
      </c>
      <c r="AM18" s="18">
        <v>207000</v>
      </c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>
        <v>207000</v>
      </c>
      <c r="BE18" s="18"/>
      <c r="BF18" s="18"/>
      <c r="BG18" s="18"/>
      <c r="BH18" s="18"/>
      <c r="BI18" s="18"/>
      <c r="BJ18" s="18">
        <v>207000</v>
      </c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>
        <v>207000</v>
      </c>
      <c r="BW18" s="18"/>
      <c r="BX18" s="18"/>
      <c r="BY18" s="18"/>
      <c r="BZ18" s="18"/>
      <c r="CA18" s="18"/>
      <c r="CB18" s="18"/>
      <c r="CC18" s="10"/>
      <c r="CD18" s="10"/>
      <c r="CE18" s="19">
        <v>207000</v>
      </c>
    </row>
    <row r="19" spans="1:85" ht="15.75">
      <c r="A19" s="8"/>
      <c r="B19" s="15" t="s">
        <v>52</v>
      </c>
      <c r="C19" s="16" t="s">
        <v>34</v>
      </c>
      <c r="D19" s="16" t="s">
        <v>53</v>
      </c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6"/>
      <c r="U19" s="18">
        <v>170000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>
        <v>170000</v>
      </c>
      <c r="AM19" s="18">
        <v>170000</v>
      </c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>
        <v>170000</v>
      </c>
      <c r="BE19" s="18"/>
      <c r="BF19" s="18"/>
      <c r="BG19" s="18"/>
      <c r="BH19" s="18"/>
      <c r="BI19" s="18"/>
      <c r="BJ19" s="18">
        <v>170000</v>
      </c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>
        <v>170000</v>
      </c>
      <c r="BW19" s="18"/>
      <c r="BX19" s="18"/>
      <c r="BY19" s="18"/>
      <c r="BZ19" s="18"/>
      <c r="CA19" s="18"/>
      <c r="CB19" s="18"/>
      <c r="CC19" s="10"/>
      <c r="CD19" s="10"/>
      <c r="CE19" s="19">
        <v>170000</v>
      </c>
    </row>
    <row r="20" spans="1:85" ht="15.75">
      <c r="A20" s="8"/>
      <c r="B20" s="15" t="s">
        <v>41</v>
      </c>
      <c r="C20" s="16" t="s">
        <v>34</v>
      </c>
      <c r="D20" s="16" t="s">
        <v>53</v>
      </c>
      <c r="E20" s="16" t="s">
        <v>54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6" t="s">
        <v>43</v>
      </c>
      <c r="U20" s="18">
        <v>170000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>
        <v>170000</v>
      </c>
      <c r="AM20" s="18">
        <v>170000</v>
      </c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>
        <v>170000</v>
      </c>
      <c r="BE20" s="18"/>
      <c r="BF20" s="18"/>
      <c r="BG20" s="18"/>
      <c r="BH20" s="18"/>
      <c r="BI20" s="18"/>
      <c r="BJ20" s="18">
        <v>170000</v>
      </c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>
        <v>170000</v>
      </c>
      <c r="BW20" s="18"/>
      <c r="BX20" s="18"/>
      <c r="BY20" s="18"/>
      <c r="BZ20" s="18"/>
      <c r="CA20" s="18"/>
      <c r="CB20" s="18"/>
      <c r="CC20" s="10"/>
      <c r="CD20" s="10"/>
      <c r="CE20" s="19">
        <v>170000</v>
      </c>
    </row>
    <row r="21" spans="1:85" ht="15.75">
      <c r="A21" s="8"/>
      <c r="B21" s="15" t="s">
        <v>55</v>
      </c>
      <c r="C21" s="16" t="s">
        <v>34</v>
      </c>
      <c r="D21" s="16" t="s">
        <v>56</v>
      </c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6"/>
      <c r="U21" s="18">
        <v>46800</v>
      </c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>
        <v>46800</v>
      </c>
      <c r="AM21" s="18">
        <v>1598965</v>
      </c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>
        <v>1598965</v>
      </c>
      <c r="BE21" s="18"/>
      <c r="BF21" s="18"/>
      <c r="BG21" s="18"/>
      <c r="BH21" s="18"/>
      <c r="BI21" s="18"/>
      <c r="BJ21" s="18">
        <v>3309130</v>
      </c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>
        <v>3309130</v>
      </c>
      <c r="BW21" s="18"/>
      <c r="BX21" s="18"/>
      <c r="BY21" s="18"/>
      <c r="BZ21" s="18"/>
      <c r="CA21" s="18"/>
      <c r="CB21" s="18"/>
      <c r="CC21" s="10"/>
      <c r="CD21" s="10"/>
      <c r="CE21" s="19">
        <v>46800</v>
      </c>
    </row>
    <row r="22" spans="1:85" ht="47.25">
      <c r="A22" s="8"/>
      <c r="B22" s="15" t="s">
        <v>38</v>
      </c>
      <c r="C22" s="16" t="s">
        <v>34</v>
      </c>
      <c r="D22" s="16" t="s">
        <v>56</v>
      </c>
      <c r="E22" s="16" t="s">
        <v>57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6" t="s">
        <v>40</v>
      </c>
      <c r="U22" s="18">
        <v>46800</v>
      </c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>
        <v>46800</v>
      </c>
      <c r="AM22" s="18">
        <v>46800</v>
      </c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>
        <v>46800</v>
      </c>
      <c r="BE22" s="18"/>
      <c r="BF22" s="18"/>
      <c r="BG22" s="18"/>
      <c r="BH22" s="18"/>
      <c r="BI22" s="18"/>
      <c r="BJ22" s="18">
        <v>46800</v>
      </c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>
        <v>46800</v>
      </c>
      <c r="BW22" s="18"/>
      <c r="BX22" s="18"/>
      <c r="BY22" s="18"/>
      <c r="BZ22" s="18"/>
      <c r="CA22" s="18"/>
      <c r="CB22" s="18"/>
      <c r="CC22" s="10"/>
      <c r="CD22" s="10"/>
      <c r="CE22" s="19">
        <v>46800</v>
      </c>
    </row>
    <row r="23" spans="1:85" ht="15.75">
      <c r="A23" s="11"/>
      <c r="B23" s="12" t="s">
        <v>58</v>
      </c>
      <c r="C23" s="12" t="s">
        <v>59</v>
      </c>
      <c r="D23" s="12" t="s">
        <v>35</v>
      </c>
      <c r="E23" s="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>
        <v>1054300</v>
      </c>
      <c r="AG23" s="13"/>
      <c r="AH23" s="13"/>
      <c r="AI23" s="13"/>
      <c r="AJ23" s="13"/>
      <c r="AK23" s="13"/>
      <c r="AL23" s="14">
        <v>1054300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>
        <v>1150800</v>
      </c>
      <c r="AY23" s="13"/>
      <c r="AZ23" s="13"/>
      <c r="BA23" s="13"/>
      <c r="BB23" s="13"/>
      <c r="BC23" s="13"/>
      <c r="BD23" s="13">
        <v>1150800</v>
      </c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>
        <v>1191500</v>
      </c>
      <c r="BQ23" s="13"/>
      <c r="BR23" s="13"/>
      <c r="BS23" s="13"/>
      <c r="BT23" s="13"/>
      <c r="BU23" s="13"/>
      <c r="BV23" s="13">
        <v>1191500</v>
      </c>
      <c r="BW23" s="13"/>
      <c r="BX23" s="13"/>
      <c r="BY23" s="13"/>
      <c r="BZ23" s="13"/>
      <c r="CA23" s="13"/>
      <c r="CB23" s="13"/>
      <c r="CC23" s="2"/>
      <c r="CE23" s="14">
        <v>1054300</v>
      </c>
    </row>
    <row r="24" spans="1:85" ht="15.75">
      <c r="A24" s="8"/>
      <c r="B24" s="15" t="s">
        <v>60</v>
      </c>
      <c r="C24" s="16" t="s">
        <v>59</v>
      </c>
      <c r="D24" s="16" t="s">
        <v>37</v>
      </c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6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1054300</v>
      </c>
      <c r="AG24" s="18"/>
      <c r="AH24" s="18"/>
      <c r="AI24" s="18"/>
      <c r="AJ24" s="18"/>
      <c r="AK24" s="18"/>
      <c r="AL24" s="19">
        <v>1054300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>
        <v>1150800</v>
      </c>
      <c r="AY24" s="18"/>
      <c r="AZ24" s="18"/>
      <c r="BA24" s="18"/>
      <c r="BB24" s="18"/>
      <c r="BC24" s="18"/>
      <c r="BD24" s="18">
        <v>1150800</v>
      </c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>
        <v>1191500</v>
      </c>
      <c r="BQ24" s="18"/>
      <c r="BR24" s="18"/>
      <c r="BS24" s="18"/>
      <c r="BT24" s="18"/>
      <c r="BU24" s="18"/>
      <c r="BV24" s="18">
        <v>1191500</v>
      </c>
      <c r="BW24" s="18"/>
      <c r="BX24" s="18"/>
      <c r="BY24" s="18"/>
      <c r="BZ24" s="18"/>
      <c r="CA24" s="18"/>
      <c r="CB24" s="18"/>
      <c r="CC24" s="10"/>
      <c r="CD24" s="10"/>
      <c r="CE24" s="19">
        <v>1054300</v>
      </c>
    </row>
    <row r="25" spans="1:85" ht="94.5">
      <c r="A25" s="8"/>
      <c r="B25" s="15" t="s">
        <v>46</v>
      </c>
      <c r="C25" s="16" t="s">
        <v>59</v>
      </c>
      <c r="D25" s="16" t="s">
        <v>37</v>
      </c>
      <c r="E25" s="20" t="s">
        <v>61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 t="s">
        <v>47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>
        <v>998360</v>
      </c>
      <c r="AG25" s="21"/>
      <c r="AH25" s="21"/>
      <c r="AI25" s="21"/>
      <c r="AJ25" s="21"/>
      <c r="AK25" s="21"/>
      <c r="AL25" s="21">
        <v>998360</v>
      </c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>
        <v>1130800</v>
      </c>
      <c r="AY25" s="21"/>
      <c r="AZ25" s="21"/>
      <c r="BA25" s="21"/>
      <c r="BB25" s="21"/>
      <c r="BC25" s="21"/>
      <c r="BD25" s="21">
        <v>1130800</v>
      </c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>
        <v>1171500</v>
      </c>
      <c r="BQ25" s="21"/>
      <c r="BR25" s="21"/>
      <c r="BS25" s="21"/>
      <c r="BT25" s="21"/>
      <c r="BU25" s="21"/>
      <c r="BV25" s="21">
        <v>1171500</v>
      </c>
      <c r="BW25" s="21"/>
      <c r="BX25" s="21"/>
      <c r="BY25" s="21"/>
      <c r="BZ25" s="21"/>
      <c r="CA25" s="21"/>
      <c r="CB25" s="21"/>
      <c r="CC25" s="22"/>
      <c r="CD25" s="23"/>
      <c r="CE25" s="21">
        <v>998360</v>
      </c>
    </row>
    <row r="26" spans="1:85" ht="47.25">
      <c r="A26" s="8"/>
      <c r="B26" s="15" t="s">
        <v>38</v>
      </c>
      <c r="C26" s="16" t="s">
        <v>59</v>
      </c>
      <c r="D26" s="16" t="s">
        <v>37</v>
      </c>
      <c r="E26" s="20" t="s">
        <v>61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 t="s">
        <v>40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>
        <v>55940</v>
      </c>
      <c r="AG26" s="21"/>
      <c r="AH26" s="21"/>
      <c r="AI26" s="21"/>
      <c r="AJ26" s="21"/>
      <c r="AK26" s="21"/>
      <c r="AL26" s="21">
        <v>55940</v>
      </c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>
        <v>20000</v>
      </c>
      <c r="AY26" s="21"/>
      <c r="AZ26" s="21"/>
      <c r="BA26" s="21"/>
      <c r="BB26" s="21"/>
      <c r="BC26" s="21"/>
      <c r="BD26" s="21">
        <v>20000</v>
      </c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>
        <v>20000</v>
      </c>
      <c r="BQ26" s="21"/>
      <c r="BR26" s="21"/>
      <c r="BS26" s="21"/>
      <c r="BT26" s="21"/>
      <c r="BU26" s="21"/>
      <c r="BV26" s="21">
        <v>20000</v>
      </c>
      <c r="BW26" s="21"/>
      <c r="BX26" s="21"/>
      <c r="BY26" s="21"/>
      <c r="BZ26" s="21"/>
      <c r="CA26" s="21"/>
      <c r="CB26" s="21"/>
      <c r="CC26" s="22"/>
      <c r="CD26" s="24"/>
      <c r="CE26" s="21">
        <v>55940</v>
      </c>
    </row>
    <row r="27" spans="1:85" ht="15" customHeight="1">
      <c r="A27" s="11"/>
      <c r="B27" s="12" t="s">
        <v>62</v>
      </c>
      <c r="C27" s="12" t="s">
        <v>45</v>
      </c>
      <c r="D27" s="12" t="s">
        <v>35</v>
      </c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5"/>
      <c r="U27" s="27">
        <v>45185566.159999996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>
        <v>4441202.6399999997</v>
      </c>
      <c r="AG27" s="27"/>
      <c r="AH27" s="27"/>
      <c r="AI27" s="27"/>
      <c r="AJ27" s="27"/>
      <c r="AK27" s="27"/>
      <c r="AL27" s="28">
        <v>49516768.799999997</v>
      </c>
      <c r="AM27" s="27">
        <v>22123950</v>
      </c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>
        <v>22123950</v>
      </c>
      <c r="BE27" s="27"/>
      <c r="BF27" s="27"/>
      <c r="BG27" s="27"/>
      <c r="BH27" s="27"/>
      <c r="BI27" s="27"/>
      <c r="BJ27" s="27">
        <v>22123950</v>
      </c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>
        <v>22123950</v>
      </c>
      <c r="BW27" s="27"/>
      <c r="BX27" s="27"/>
      <c r="BY27" s="27"/>
      <c r="BZ27" s="27"/>
      <c r="CA27" s="27"/>
      <c r="CB27" s="27"/>
      <c r="CC27" s="26"/>
      <c r="CD27" s="29">
        <f>CD32+CD30+CD43+CD44+CD45+CD46</f>
        <v>1429697.87</v>
      </c>
      <c r="CE27" s="28">
        <f>CE31+CE32+CE43</f>
        <v>50946466.670000002</v>
      </c>
      <c r="CF27" s="41"/>
    </row>
    <row r="28" spans="1:85" ht="15.75" hidden="1">
      <c r="A28" s="8"/>
      <c r="B28" s="15" t="s">
        <v>63</v>
      </c>
      <c r="C28" s="16" t="s">
        <v>45</v>
      </c>
      <c r="D28" s="16" t="s">
        <v>64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1">
        <v>110000</v>
      </c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>
        <v>0</v>
      </c>
      <c r="AM28" s="21">
        <v>110000</v>
      </c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>
        <v>110000</v>
      </c>
      <c r="BE28" s="21"/>
      <c r="BF28" s="21"/>
      <c r="BG28" s="21"/>
      <c r="BH28" s="21"/>
      <c r="BI28" s="21"/>
      <c r="BJ28" s="21">
        <v>110000</v>
      </c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>
        <v>110000</v>
      </c>
      <c r="BW28" s="21"/>
      <c r="BX28" s="21"/>
      <c r="BY28" s="21"/>
      <c r="BZ28" s="21"/>
      <c r="CA28" s="21"/>
      <c r="CB28" s="21"/>
      <c r="CC28" s="22"/>
      <c r="CD28" s="24"/>
      <c r="CE28" s="21">
        <v>0</v>
      </c>
    </row>
    <row r="29" spans="1:85" ht="36" hidden="1" customHeight="1">
      <c r="A29" s="8"/>
      <c r="B29" s="15" t="s">
        <v>38</v>
      </c>
      <c r="C29" s="16" t="s">
        <v>45</v>
      </c>
      <c r="D29" s="16" t="s">
        <v>64</v>
      </c>
      <c r="E29" s="20" t="s">
        <v>65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 t="s">
        <v>40</v>
      </c>
      <c r="U29" s="21">
        <v>110000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>
        <v>0</v>
      </c>
      <c r="AM29" s="21">
        <v>110000</v>
      </c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110000</v>
      </c>
      <c r="BE29" s="21"/>
      <c r="BF29" s="21"/>
      <c r="BG29" s="21"/>
      <c r="BH29" s="21"/>
      <c r="BI29" s="21"/>
      <c r="BJ29" s="21">
        <v>110000</v>
      </c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>
        <v>110000</v>
      </c>
      <c r="BW29" s="21"/>
      <c r="BX29" s="21"/>
      <c r="BY29" s="21"/>
      <c r="BZ29" s="21"/>
      <c r="CA29" s="21"/>
      <c r="CB29" s="21"/>
      <c r="CC29" s="22"/>
      <c r="CD29" s="24"/>
      <c r="CE29" s="21">
        <v>0</v>
      </c>
    </row>
    <row r="30" spans="1:85" ht="15.75">
      <c r="A30" s="8"/>
      <c r="B30" s="15" t="s">
        <v>66</v>
      </c>
      <c r="C30" s="16" t="s">
        <v>45</v>
      </c>
      <c r="D30" s="16" t="s">
        <v>67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>
        <v>3600000</v>
      </c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>
        <v>3600000</v>
      </c>
      <c r="AM30" s="21">
        <v>3600000</v>
      </c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3600000</v>
      </c>
      <c r="BE30" s="21"/>
      <c r="BF30" s="21"/>
      <c r="BG30" s="21"/>
      <c r="BH30" s="21"/>
      <c r="BI30" s="21"/>
      <c r="BJ30" s="21">
        <v>3600000</v>
      </c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>
        <v>3600000</v>
      </c>
      <c r="BW30" s="21"/>
      <c r="BX30" s="21"/>
      <c r="BY30" s="21"/>
      <c r="BZ30" s="21"/>
      <c r="CA30" s="21"/>
      <c r="CB30" s="21"/>
      <c r="CC30" s="22"/>
      <c r="CD30" s="24"/>
      <c r="CE30" s="21">
        <f>AL30+CD30</f>
        <v>3600000</v>
      </c>
    </row>
    <row r="31" spans="1:85" ht="33.75" customHeight="1">
      <c r="A31" s="8"/>
      <c r="B31" s="15" t="s">
        <v>38</v>
      </c>
      <c r="C31" s="16" t="s">
        <v>45</v>
      </c>
      <c r="D31" s="16" t="s">
        <v>67</v>
      </c>
      <c r="E31" s="20" t="s">
        <v>68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 t="s">
        <v>40</v>
      </c>
      <c r="U31" s="21">
        <v>3600000</v>
      </c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>
        <v>3600000</v>
      </c>
      <c r="AM31" s="21">
        <v>3600000</v>
      </c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>
        <v>3600000</v>
      </c>
      <c r="BE31" s="21"/>
      <c r="BF31" s="21"/>
      <c r="BG31" s="21"/>
      <c r="BH31" s="21"/>
      <c r="BI31" s="21"/>
      <c r="BJ31" s="21">
        <v>3600000</v>
      </c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>
        <v>3600000</v>
      </c>
      <c r="BW31" s="21"/>
      <c r="BX31" s="21"/>
      <c r="BY31" s="21"/>
      <c r="BZ31" s="21"/>
      <c r="CA31" s="21"/>
      <c r="CB31" s="21"/>
      <c r="CC31" s="22"/>
      <c r="CD31" s="24"/>
      <c r="CE31" s="21">
        <f>AL31+CD31</f>
        <v>3600000</v>
      </c>
    </row>
    <row r="32" spans="1:85" ht="15.75">
      <c r="A32" s="8"/>
      <c r="B32" s="15" t="s">
        <v>69</v>
      </c>
      <c r="C32" s="16" t="s">
        <v>45</v>
      </c>
      <c r="D32" s="16" t="s">
        <v>70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>
        <v>39675566.159999996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>
        <v>4691202.6399999997</v>
      </c>
      <c r="AG32" s="21"/>
      <c r="AH32" s="21"/>
      <c r="AI32" s="21"/>
      <c r="AJ32" s="21"/>
      <c r="AK32" s="21"/>
      <c r="AL32" s="21">
        <v>44366768.799999997</v>
      </c>
      <c r="AM32" s="21">
        <v>16913950</v>
      </c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16913950</v>
      </c>
      <c r="BE32" s="21"/>
      <c r="BF32" s="21"/>
      <c r="BG32" s="21"/>
      <c r="BH32" s="21"/>
      <c r="BI32" s="21"/>
      <c r="BJ32" s="21">
        <v>16913950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>
        <v>16913950</v>
      </c>
      <c r="BW32" s="21"/>
      <c r="BX32" s="21"/>
      <c r="BY32" s="21"/>
      <c r="BZ32" s="21"/>
      <c r="CA32" s="21"/>
      <c r="CB32" s="21"/>
      <c r="CC32" s="22"/>
      <c r="CD32" s="24">
        <v>1429697.87</v>
      </c>
      <c r="CE32" s="21">
        <v>45796466.670000002</v>
      </c>
      <c r="CF32" s="41"/>
      <c r="CG32" s="41"/>
    </row>
    <row r="33" spans="1:83" ht="36.75" customHeight="1">
      <c r="A33" s="8"/>
      <c r="B33" s="15" t="s">
        <v>38</v>
      </c>
      <c r="C33" s="16" t="s">
        <v>45</v>
      </c>
      <c r="D33" s="16" t="s">
        <v>70</v>
      </c>
      <c r="E33" s="20" t="s">
        <v>71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 t="s">
        <v>40</v>
      </c>
      <c r="U33" s="21">
        <v>8202700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>
        <v>-365186.92</v>
      </c>
      <c r="AG33" s="21"/>
      <c r="AH33" s="21"/>
      <c r="AI33" s="21"/>
      <c r="AJ33" s="21"/>
      <c r="AK33" s="21"/>
      <c r="AL33" s="21">
        <v>7837513.0800000001</v>
      </c>
      <c r="AM33" s="21">
        <v>8202700</v>
      </c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>
        <v>8202700</v>
      </c>
      <c r="BE33" s="21"/>
      <c r="BF33" s="21"/>
      <c r="BG33" s="21"/>
      <c r="BH33" s="21"/>
      <c r="BI33" s="21"/>
      <c r="BJ33" s="21">
        <v>8202700</v>
      </c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>
        <v>8202700</v>
      </c>
      <c r="BW33" s="21"/>
      <c r="BX33" s="21"/>
      <c r="BY33" s="21"/>
      <c r="BZ33" s="21"/>
      <c r="CA33" s="21"/>
      <c r="CB33" s="21"/>
      <c r="CC33" s="22"/>
      <c r="CD33" s="23"/>
      <c r="CE33" s="21">
        <v>7837513.0800000001</v>
      </c>
    </row>
    <row r="34" spans="1:83" ht="36.75" customHeight="1">
      <c r="A34" s="8"/>
      <c r="B34" s="15" t="s">
        <v>38</v>
      </c>
      <c r="C34" s="16" t="s">
        <v>45</v>
      </c>
      <c r="D34" s="16" t="s">
        <v>70</v>
      </c>
      <c r="E34" s="20" t="s">
        <v>72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 t="s">
        <v>40</v>
      </c>
      <c r="U34" s="21">
        <v>8711250</v>
      </c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>
        <v>5000316.82</v>
      </c>
      <c r="AG34" s="21"/>
      <c r="AH34" s="21"/>
      <c r="AI34" s="21"/>
      <c r="AJ34" s="21"/>
      <c r="AK34" s="21"/>
      <c r="AL34" s="21">
        <v>13711566.82</v>
      </c>
      <c r="AM34" s="21">
        <v>8711250</v>
      </c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>
        <v>8711250</v>
      </c>
      <c r="BE34" s="21"/>
      <c r="BF34" s="21"/>
      <c r="BG34" s="21"/>
      <c r="BH34" s="21"/>
      <c r="BI34" s="21"/>
      <c r="BJ34" s="21">
        <v>8711250</v>
      </c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>
        <v>8711250</v>
      </c>
      <c r="BW34" s="21"/>
      <c r="BX34" s="21"/>
      <c r="BY34" s="21"/>
      <c r="BZ34" s="21"/>
      <c r="CA34" s="21"/>
      <c r="CB34" s="21"/>
      <c r="CC34" s="22"/>
      <c r="CD34" s="24"/>
      <c r="CE34" s="21">
        <v>13711566.82</v>
      </c>
    </row>
    <row r="35" spans="1:83" ht="15.75">
      <c r="A35" s="8"/>
      <c r="B35" s="15" t="s">
        <v>50</v>
      </c>
      <c r="C35" s="16" t="s">
        <v>45</v>
      </c>
      <c r="D35" s="16" t="s">
        <v>70</v>
      </c>
      <c r="E35" s="20" t="s">
        <v>72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 t="s">
        <v>51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>
        <v>56072.74</v>
      </c>
      <c r="AG35" s="21"/>
      <c r="AH35" s="21"/>
      <c r="AI35" s="21"/>
      <c r="AJ35" s="21"/>
      <c r="AK35" s="21"/>
      <c r="AL35" s="21">
        <v>56072.74</v>
      </c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2"/>
      <c r="CD35" s="24"/>
      <c r="CE35" s="21">
        <v>56072.74</v>
      </c>
    </row>
    <row r="36" spans="1:83" ht="35.25" customHeight="1">
      <c r="A36" s="8"/>
      <c r="B36" s="15" t="s">
        <v>38</v>
      </c>
      <c r="C36" s="16" t="s">
        <v>45</v>
      </c>
      <c r="D36" s="16" t="s">
        <v>70</v>
      </c>
      <c r="E36" s="20" t="s">
        <v>73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 t="s">
        <v>40</v>
      </c>
      <c r="U36" s="21">
        <v>15000000</v>
      </c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>
        <v>15000000</v>
      </c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2"/>
      <c r="CD36" s="24"/>
      <c r="CE36" s="21">
        <v>15000000</v>
      </c>
    </row>
    <row r="37" spans="1:83" ht="36.75" customHeight="1">
      <c r="A37" s="8"/>
      <c r="B37" s="15" t="s">
        <v>38</v>
      </c>
      <c r="C37" s="16" t="s">
        <v>45</v>
      </c>
      <c r="D37" s="16" t="s">
        <v>70</v>
      </c>
      <c r="E37" s="20" t="s">
        <v>74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 t="s">
        <v>40</v>
      </c>
      <c r="U37" s="21">
        <v>7534000</v>
      </c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>
        <v>7534000</v>
      </c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2"/>
      <c r="CD37" s="30">
        <v>-4147000</v>
      </c>
      <c r="CE37" s="21">
        <v>3387000</v>
      </c>
    </row>
    <row r="38" spans="1:83" ht="33.75" customHeight="1">
      <c r="A38" s="8"/>
      <c r="B38" s="15" t="s">
        <v>38</v>
      </c>
      <c r="C38" s="16" t="s">
        <v>45</v>
      </c>
      <c r="D38" s="16" t="s">
        <v>70</v>
      </c>
      <c r="E38" s="20" t="s">
        <v>75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 t="s">
        <v>40</v>
      </c>
      <c r="U38" s="21">
        <v>151515.15</v>
      </c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>
        <v>151515.15</v>
      </c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2"/>
      <c r="CD38" s="30" t="s">
        <v>76</v>
      </c>
      <c r="CE38" s="21">
        <v>151515.15</v>
      </c>
    </row>
    <row r="39" spans="1:83" ht="36.75" customHeight="1">
      <c r="A39" s="8"/>
      <c r="B39" s="15" t="s">
        <v>38</v>
      </c>
      <c r="C39" s="16" t="s">
        <v>45</v>
      </c>
      <c r="D39" s="16" t="s">
        <v>70</v>
      </c>
      <c r="E39" s="20" t="s">
        <v>77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 t="s">
        <v>40</v>
      </c>
      <c r="U39" s="21">
        <v>76101.009999999995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>
        <v>76101.009999999995</v>
      </c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2"/>
      <c r="CD39" s="30">
        <v>-41888.89</v>
      </c>
      <c r="CE39" s="21">
        <v>34212.120000000003</v>
      </c>
    </row>
    <row r="40" spans="1:83" ht="36.75" customHeight="1">
      <c r="A40" s="8"/>
      <c r="B40" s="15" t="s">
        <v>38</v>
      </c>
      <c r="C40" s="16" t="s">
        <v>45</v>
      </c>
      <c r="D40" s="16" t="s">
        <v>70</v>
      </c>
      <c r="E40" s="20" t="s">
        <v>78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 t="s">
        <v>40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>
        <v>0</v>
      </c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2"/>
      <c r="CD40" s="30">
        <v>1813536.26</v>
      </c>
      <c r="CE40" s="21">
        <v>1813536.26</v>
      </c>
    </row>
    <row r="41" spans="1:83" ht="36.75" customHeight="1">
      <c r="A41" s="8"/>
      <c r="B41" s="15" t="s">
        <v>38</v>
      </c>
      <c r="C41" s="16" t="s">
        <v>45</v>
      </c>
      <c r="D41" s="16" t="s">
        <v>70</v>
      </c>
      <c r="E41" s="20" t="s">
        <v>79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 t="s">
        <v>40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>
        <v>0</v>
      </c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2"/>
      <c r="CD41" s="30">
        <v>3767000</v>
      </c>
      <c r="CE41" s="21">
        <v>3767000</v>
      </c>
    </row>
    <row r="42" spans="1:83" ht="36.75" customHeight="1">
      <c r="A42" s="8"/>
      <c r="B42" s="15" t="s">
        <v>38</v>
      </c>
      <c r="C42" s="16" t="s">
        <v>45</v>
      </c>
      <c r="D42" s="16" t="s">
        <v>70</v>
      </c>
      <c r="E42" s="20" t="s">
        <v>80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 t="s">
        <v>40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>
        <v>0</v>
      </c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2"/>
      <c r="CD42" s="30">
        <v>38050.5</v>
      </c>
      <c r="CE42" s="21">
        <v>38050.5</v>
      </c>
    </row>
    <row r="43" spans="1:83" ht="31.5">
      <c r="A43" s="8"/>
      <c r="B43" s="15" t="s">
        <v>81</v>
      </c>
      <c r="C43" s="16" t="s">
        <v>45</v>
      </c>
      <c r="D43" s="16" t="s">
        <v>82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1">
        <v>1800000</v>
      </c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>
        <v>-250000</v>
      </c>
      <c r="AG43" s="21"/>
      <c r="AH43" s="21"/>
      <c r="AI43" s="21"/>
      <c r="AJ43" s="21"/>
      <c r="AK43" s="21"/>
      <c r="AL43" s="21">
        <v>1550000</v>
      </c>
      <c r="AM43" s="21">
        <v>1500000</v>
      </c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>
        <v>1500000</v>
      </c>
      <c r="BE43" s="21"/>
      <c r="BF43" s="21"/>
      <c r="BG43" s="21"/>
      <c r="BH43" s="21"/>
      <c r="BI43" s="21"/>
      <c r="BJ43" s="21">
        <v>1500000</v>
      </c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>
        <v>1500000</v>
      </c>
      <c r="BW43" s="21"/>
      <c r="BX43" s="21"/>
      <c r="BY43" s="21"/>
      <c r="BZ43" s="21"/>
      <c r="CA43" s="21"/>
      <c r="CB43" s="21"/>
      <c r="CC43" s="22"/>
      <c r="CD43" s="31"/>
      <c r="CE43" s="21">
        <v>1550000</v>
      </c>
    </row>
    <row r="44" spans="1:83" ht="35.25" customHeight="1">
      <c r="A44" s="8"/>
      <c r="B44" s="15" t="s">
        <v>38</v>
      </c>
      <c r="C44" s="16" t="s">
        <v>45</v>
      </c>
      <c r="D44" s="16" t="s">
        <v>82</v>
      </c>
      <c r="E44" s="20" t="s">
        <v>83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 t="s">
        <v>40</v>
      </c>
      <c r="U44" s="21">
        <v>400000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>
        <v>400000</v>
      </c>
      <c r="AM44" s="21">
        <v>200000</v>
      </c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>
        <v>200000</v>
      </c>
      <c r="BE44" s="21"/>
      <c r="BF44" s="21"/>
      <c r="BG44" s="21"/>
      <c r="BH44" s="21"/>
      <c r="BI44" s="21"/>
      <c r="BJ44" s="21">
        <v>200000</v>
      </c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>
        <v>200000</v>
      </c>
      <c r="BW44" s="21"/>
      <c r="BX44" s="21"/>
      <c r="BY44" s="21"/>
      <c r="BZ44" s="21"/>
      <c r="CA44" s="21"/>
      <c r="CB44" s="21"/>
      <c r="CC44" s="22"/>
      <c r="CD44" s="30"/>
      <c r="CE44" s="21">
        <v>400000</v>
      </c>
    </row>
    <row r="45" spans="1:83" ht="36.75" customHeight="1">
      <c r="A45" s="8"/>
      <c r="B45" s="15" t="s">
        <v>38</v>
      </c>
      <c r="C45" s="16" t="s">
        <v>45</v>
      </c>
      <c r="D45" s="16" t="s">
        <v>82</v>
      </c>
      <c r="E45" s="20" t="s">
        <v>84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 t="s">
        <v>40</v>
      </c>
      <c r="U45" s="21">
        <v>300000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>
        <v>300000</v>
      </c>
      <c r="AM45" s="21">
        <v>200000</v>
      </c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>
        <v>200000</v>
      </c>
      <c r="BE45" s="21"/>
      <c r="BF45" s="21"/>
      <c r="BG45" s="21"/>
      <c r="BH45" s="21"/>
      <c r="BI45" s="21"/>
      <c r="BJ45" s="21">
        <v>200000</v>
      </c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>
        <v>200000</v>
      </c>
      <c r="BW45" s="21"/>
      <c r="BX45" s="21"/>
      <c r="BY45" s="21"/>
      <c r="BZ45" s="21"/>
      <c r="CA45" s="21"/>
      <c r="CB45" s="21"/>
      <c r="CC45" s="22"/>
      <c r="CD45" s="30"/>
      <c r="CE45" s="21">
        <v>300000</v>
      </c>
    </row>
    <row r="46" spans="1:83" ht="36.75" customHeight="1">
      <c r="A46" s="8"/>
      <c r="B46" s="15" t="s">
        <v>38</v>
      </c>
      <c r="C46" s="16" t="s">
        <v>45</v>
      </c>
      <c r="D46" s="16" t="s">
        <v>82</v>
      </c>
      <c r="E46" s="20" t="s">
        <v>85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 t="s">
        <v>40</v>
      </c>
      <c r="U46" s="21">
        <v>1100000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>
        <v>-250000</v>
      </c>
      <c r="AG46" s="21"/>
      <c r="AH46" s="21"/>
      <c r="AI46" s="21"/>
      <c r="AJ46" s="21"/>
      <c r="AK46" s="21"/>
      <c r="AL46" s="21">
        <v>850000</v>
      </c>
      <c r="AM46" s="21">
        <v>1100000</v>
      </c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>
        <v>1100000</v>
      </c>
      <c r="BE46" s="21"/>
      <c r="BF46" s="21"/>
      <c r="BG46" s="21"/>
      <c r="BH46" s="21"/>
      <c r="BI46" s="21"/>
      <c r="BJ46" s="21">
        <v>1100000</v>
      </c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>
        <v>1100000</v>
      </c>
      <c r="BW46" s="21"/>
      <c r="BX46" s="21"/>
      <c r="BY46" s="21"/>
      <c r="BZ46" s="21"/>
      <c r="CA46" s="21"/>
      <c r="CB46" s="21"/>
      <c r="CC46" s="22"/>
      <c r="CD46" s="30"/>
      <c r="CE46" s="21">
        <v>850000</v>
      </c>
    </row>
    <row r="47" spans="1:83" ht="15.75">
      <c r="A47" s="11"/>
      <c r="B47" s="12" t="s">
        <v>86</v>
      </c>
      <c r="C47" s="12" t="s">
        <v>64</v>
      </c>
      <c r="D47" s="12" t="s">
        <v>35</v>
      </c>
      <c r="E47" s="25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5"/>
      <c r="U47" s="27">
        <v>36407238.399999999</v>
      </c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>
        <v>13992171.279999999</v>
      </c>
      <c r="AG47" s="27"/>
      <c r="AH47" s="27"/>
      <c r="AI47" s="27"/>
      <c r="AJ47" s="27"/>
      <c r="AK47" s="27"/>
      <c r="AL47" s="28">
        <v>50399409.68</v>
      </c>
      <c r="AM47" s="27">
        <v>36056360</v>
      </c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>
        <v>5381424.9500000002</v>
      </c>
      <c r="AY47" s="27"/>
      <c r="AZ47" s="27"/>
      <c r="BA47" s="27"/>
      <c r="BB47" s="27"/>
      <c r="BC47" s="27"/>
      <c r="BD47" s="27">
        <v>41437784.950000003</v>
      </c>
      <c r="BE47" s="27"/>
      <c r="BF47" s="27"/>
      <c r="BG47" s="27"/>
      <c r="BH47" s="27"/>
      <c r="BI47" s="27"/>
      <c r="BJ47" s="27">
        <v>37506195</v>
      </c>
      <c r="BK47" s="27"/>
      <c r="BL47" s="27"/>
      <c r="BM47" s="27"/>
      <c r="BN47" s="27"/>
      <c r="BO47" s="27"/>
      <c r="BP47" s="27">
        <v>5165284.75</v>
      </c>
      <c r="BQ47" s="27"/>
      <c r="BR47" s="27"/>
      <c r="BS47" s="27"/>
      <c r="BT47" s="27"/>
      <c r="BU47" s="27"/>
      <c r="BV47" s="27">
        <v>42671479.75</v>
      </c>
      <c r="BW47" s="27"/>
      <c r="BX47" s="27"/>
      <c r="BY47" s="27"/>
      <c r="BZ47" s="27"/>
      <c r="CA47" s="27"/>
      <c r="CB47" s="27"/>
      <c r="CC47" s="26"/>
      <c r="CD47" s="32">
        <v>-493235.35</v>
      </c>
      <c r="CE47" s="28">
        <f>AL47+CD47</f>
        <v>49906174.329999998</v>
      </c>
    </row>
    <row r="48" spans="1:83" ht="15.75">
      <c r="A48" s="8"/>
      <c r="B48" s="15" t="s">
        <v>87</v>
      </c>
      <c r="C48" s="16" t="s">
        <v>64</v>
      </c>
      <c r="D48" s="16" t="s">
        <v>34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>
        <v>127933.44</v>
      </c>
      <c r="AG48" s="21"/>
      <c r="AH48" s="21"/>
      <c r="AI48" s="21"/>
      <c r="AJ48" s="21"/>
      <c r="AK48" s="21"/>
      <c r="AL48" s="21">
        <v>127933.44</v>
      </c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2"/>
      <c r="CD48" s="24"/>
      <c r="CE48" s="21">
        <v>127933.44</v>
      </c>
    </row>
    <row r="49" spans="1:83" ht="38.25" customHeight="1">
      <c r="A49" s="8"/>
      <c r="B49" s="15" t="s">
        <v>38</v>
      </c>
      <c r="C49" s="16" t="s">
        <v>64</v>
      </c>
      <c r="D49" s="16" t="s">
        <v>34</v>
      </c>
      <c r="E49" s="20" t="s">
        <v>88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 t="s">
        <v>40</v>
      </c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>
        <v>127933.44</v>
      </c>
      <c r="AG49" s="21"/>
      <c r="AH49" s="21"/>
      <c r="AI49" s="21"/>
      <c r="AJ49" s="21"/>
      <c r="AK49" s="21"/>
      <c r="AL49" s="21">
        <v>127933.44</v>
      </c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2"/>
      <c r="CD49" s="24"/>
      <c r="CE49" s="21">
        <v>127933.44</v>
      </c>
    </row>
    <row r="50" spans="1:83" ht="15.75">
      <c r="A50" s="8"/>
      <c r="B50" s="15" t="s">
        <v>89</v>
      </c>
      <c r="C50" s="16" t="s">
        <v>64</v>
      </c>
      <c r="D50" s="16" t="s">
        <v>59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>
        <v>7250000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>
        <v>7363403.4299999997</v>
      </c>
      <c r="AG50" s="21"/>
      <c r="AH50" s="21"/>
      <c r="AI50" s="21"/>
      <c r="AJ50" s="21"/>
      <c r="AK50" s="21"/>
      <c r="AL50" s="21">
        <v>14613403.43</v>
      </c>
      <c r="AM50" s="21">
        <v>7250000</v>
      </c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>
        <v>7250000</v>
      </c>
      <c r="BE50" s="21"/>
      <c r="BF50" s="21"/>
      <c r="BG50" s="21"/>
      <c r="BH50" s="21"/>
      <c r="BI50" s="21"/>
      <c r="BJ50" s="21">
        <v>7250000</v>
      </c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>
        <v>7250000</v>
      </c>
      <c r="BW50" s="21"/>
      <c r="BX50" s="21"/>
      <c r="BY50" s="21"/>
      <c r="BZ50" s="21"/>
      <c r="CA50" s="21"/>
      <c r="CB50" s="21"/>
      <c r="CC50" s="22"/>
      <c r="CD50" s="24"/>
      <c r="CE50" s="21">
        <v>14613403.43</v>
      </c>
    </row>
    <row r="51" spans="1:83" ht="47.25">
      <c r="A51" s="8"/>
      <c r="B51" s="15" t="s">
        <v>90</v>
      </c>
      <c r="C51" s="16" t="s">
        <v>64</v>
      </c>
      <c r="D51" s="16" t="s">
        <v>59</v>
      </c>
      <c r="E51" s="20" t="s">
        <v>91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 t="s">
        <v>92</v>
      </c>
      <c r="U51" s="21">
        <v>1500000</v>
      </c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>
        <v>5563403.4299999997</v>
      </c>
      <c r="AG51" s="21"/>
      <c r="AH51" s="21"/>
      <c r="AI51" s="21"/>
      <c r="AJ51" s="21"/>
      <c r="AK51" s="21"/>
      <c r="AL51" s="21">
        <v>7063403.4299999997</v>
      </c>
      <c r="AM51" s="21">
        <v>1500000</v>
      </c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>
        <v>1500000</v>
      </c>
      <c r="BE51" s="21"/>
      <c r="BF51" s="21"/>
      <c r="BG51" s="21"/>
      <c r="BH51" s="21"/>
      <c r="BI51" s="21"/>
      <c r="BJ51" s="21">
        <v>1500000</v>
      </c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>
        <v>1500000</v>
      </c>
      <c r="BW51" s="21"/>
      <c r="BX51" s="21"/>
      <c r="BY51" s="21"/>
      <c r="BZ51" s="21"/>
      <c r="CA51" s="21"/>
      <c r="CB51" s="21"/>
      <c r="CC51" s="22"/>
      <c r="CD51" s="24"/>
      <c r="CE51" s="21">
        <v>7063403.4299999997</v>
      </c>
    </row>
    <row r="52" spans="1:83" ht="39" customHeight="1">
      <c r="A52" s="8"/>
      <c r="B52" s="15" t="s">
        <v>38</v>
      </c>
      <c r="C52" s="16" t="s">
        <v>64</v>
      </c>
      <c r="D52" s="16" t="s">
        <v>59</v>
      </c>
      <c r="E52" s="20" t="s">
        <v>93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 t="s">
        <v>40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>
        <v>1375000</v>
      </c>
      <c r="AG52" s="21"/>
      <c r="AH52" s="21"/>
      <c r="AI52" s="21"/>
      <c r="AJ52" s="21"/>
      <c r="AK52" s="21"/>
      <c r="AL52" s="21">
        <v>1375000</v>
      </c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>
        <v>1500000</v>
      </c>
      <c r="AY52" s="21"/>
      <c r="AZ52" s="21"/>
      <c r="BA52" s="21"/>
      <c r="BB52" s="21"/>
      <c r="BC52" s="21"/>
      <c r="BD52" s="21">
        <v>1500000</v>
      </c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>
        <v>1500000</v>
      </c>
      <c r="BQ52" s="21"/>
      <c r="BR52" s="21"/>
      <c r="BS52" s="21"/>
      <c r="BT52" s="21"/>
      <c r="BU52" s="21"/>
      <c r="BV52" s="21">
        <v>1500000</v>
      </c>
      <c r="BW52" s="21"/>
      <c r="BX52" s="21"/>
      <c r="BY52" s="21"/>
      <c r="BZ52" s="21"/>
      <c r="CA52" s="21"/>
      <c r="CB52" s="21"/>
      <c r="CC52" s="22"/>
      <c r="CD52" s="24"/>
      <c r="CE52" s="21">
        <v>1375000</v>
      </c>
    </row>
    <row r="53" spans="1:83" ht="15.75">
      <c r="A53" s="8"/>
      <c r="B53" s="15" t="s">
        <v>41</v>
      </c>
      <c r="C53" s="16" t="s">
        <v>64</v>
      </c>
      <c r="D53" s="16" t="s">
        <v>59</v>
      </c>
      <c r="E53" s="20" t="s">
        <v>93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 t="s">
        <v>43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>
        <v>6175000</v>
      </c>
      <c r="AG53" s="21"/>
      <c r="AH53" s="21"/>
      <c r="AI53" s="21"/>
      <c r="AJ53" s="21"/>
      <c r="AK53" s="21"/>
      <c r="AL53" s="21">
        <v>6175000</v>
      </c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>
        <v>4250000</v>
      </c>
      <c r="AY53" s="21"/>
      <c r="AZ53" s="21"/>
      <c r="BA53" s="21"/>
      <c r="BB53" s="21"/>
      <c r="BC53" s="21"/>
      <c r="BD53" s="21">
        <v>4250000</v>
      </c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>
        <v>4250000</v>
      </c>
      <c r="BQ53" s="21"/>
      <c r="BR53" s="21"/>
      <c r="BS53" s="21"/>
      <c r="BT53" s="21"/>
      <c r="BU53" s="21"/>
      <c r="BV53" s="21">
        <v>4250000</v>
      </c>
      <c r="BW53" s="21"/>
      <c r="BX53" s="21"/>
      <c r="BY53" s="21"/>
      <c r="BZ53" s="21"/>
      <c r="CA53" s="21"/>
      <c r="CB53" s="21"/>
      <c r="CC53" s="22"/>
      <c r="CD53" s="24"/>
      <c r="CE53" s="21">
        <v>6175000</v>
      </c>
    </row>
    <row r="54" spans="1:83" ht="15.75">
      <c r="A54" s="8"/>
      <c r="B54" s="15" t="s">
        <v>94</v>
      </c>
      <c r="C54" s="16" t="s">
        <v>64</v>
      </c>
      <c r="D54" s="16" t="s">
        <v>37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1">
        <v>5095730</v>
      </c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>
        <v>6331759.6900000004</v>
      </c>
      <c r="AG54" s="21"/>
      <c r="AH54" s="21"/>
      <c r="AI54" s="21"/>
      <c r="AJ54" s="21"/>
      <c r="AK54" s="21"/>
      <c r="AL54" s="21">
        <v>11427489.689999999</v>
      </c>
      <c r="AM54" s="21">
        <v>3150000</v>
      </c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>
        <v>5381424.9500000002</v>
      </c>
      <c r="AY54" s="21"/>
      <c r="AZ54" s="21"/>
      <c r="BA54" s="21"/>
      <c r="BB54" s="21"/>
      <c r="BC54" s="21"/>
      <c r="BD54" s="21">
        <v>8531424.9499999993</v>
      </c>
      <c r="BE54" s="21"/>
      <c r="BF54" s="21"/>
      <c r="BG54" s="21"/>
      <c r="BH54" s="21"/>
      <c r="BI54" s="21"/>
      <c r="BJ54" s="21">
        <v>3150000</v>
      </c>
      <c r="BK54" s="21"/>
      <c r="BL54" s="21"/>
      <c r="BM54" s="21"/>
      <c r="BN54" s="21"/>
      <c r="BO54" s="21"/>
      <c r="BP54" s="21">
        <v>5165284.75</v>
      </c>
      <c r="BQ54" s="21"/>
      <c r="BR54" s="21"/>
      <c r="BS54" s="21"/>
      <c r="BT54" s="21"/>
      <c r="BU54" s="21"/>
      <c r="BV54" s="21">
        <v>8315284.75</v>
      </c>
      <c r="BW54" s="21"/>
      <c r="BX54" s="21"/>
      <c r="BY54" s="21"/>
      <c r="BZ54" s="21"/>
      <c r="CA54" s="21"/>
      <c r="CB54" s="21"/>
      <c r="CC54" s="22"/>
      <c r="CD54" s="24">
        <v>-493235.35</v>
      </c>
      <c r="CE54" s="21">
        <f>AL54+CD54</f>
        <v>10934254.34</v>
      </c>
    </row>
    <row r="55" spans="1:83" ht="37.5" customHeight="1">
      <c r="A55" s="8"/>
      <c r="B55" s="15" t="s">
        <v>38</v>
      </c>
      <c r="C55" s="16" t="s">
        <v>64</v>
      </c>
      <c r="D55" s="16" t="s">
        <v>37</v>
      </c>
      <c r="E55" s="20" t="s">
        <v>95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 t="s">
        <v>40</v>
      </c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>
        <v>5613384.2999999998</v>
      </c>
      <c r="AG55" s="21"/>
      <c r="AH55" s="21"/>
      <c r="AI55" s="21"/>
      <c r="AJ55" s="21"/>
      <c r="AK55" s="21"/>
      <c r="AL55" s="21">
        <v>5613384.2999999998</v>
      </c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>
        <v>5392209.3700000001</v>
      </c>
      <c r="AY55" s="21"/>
      <c r="AZ55" s="21"/>
      <c r="BA55" s="21"/>
      <c r="BB55" s="21"/>
      <c r="BC55" s="21"/>
      <c r="BD55" s="21">
        <v>5392209.3700000001</v>
      </c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>
        <v>5175636.0199999996</v>
      </c>
      <c r="BQ55" s="21"/>
      <c r="BR55" s="21"/>
      <c r="BS55" s="21"/>
      <c r="BT55" s="21"/>
      <c r="BU55" s="21"/>
      <c r="BV55" s="21">
        <v>5175636.0199999996</v>
      </c>
      <c r="BW55" s="21"/>
      <c r="BX55" s="21"/>
      <c r="BY55" s="21"/>
      <c r="BZ55" s="21"/>
      <c r="CA55" s="21"/>
      <c r="CB55" s="21"/>
      <c r="CC55" s="22"/>
      <c r="CD55" s="24"/>
      <c r="CE55" s="21">
        <v>5613384.2999999998</v>
      </c>
    </row>
    <row r="56" spans="1:83" ht="39.75" customHeight="1">
      <c r="A56" s="8"/>
      <c r="B56" s="15" t="s">
        <v>38</v>
      </c>
      <c r="C56" s="16" t="s">
        <v>64</v>
      </c>
      <c r="D56" s="16" t="s">
        <v>37</v>
      </c>
      <c r="E56" s="20" t="s">
        <v>71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 t="s">
        <v>40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>
        <v>365186.92</v>
      </c>
      <c r="AG56" s="21"/>
      <c r="AH56" s="21"/>
      <c r="AI56" s="21"/>
      <c r="AJ56" s="21"/>
      <c r="AK56" s="21"/>
      <c r="AL56" s="21">
        <v>365186.92</v>
      </c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2"/>
      <c r="CD56" s="24"/>
      <c r="CE56" s="21">
        <v>365186.92</v>
      </c>
    </row>
    <row r="57" spans="1:83" ht="36.75" customHeight="1">
      <c r="A57" s="8"/>
      <c r="B57" s="15" t="s">
        <v>38</v>
      </c>
      <c r="C57" s="16" t="s">
        <v>64</v>
      </c>
      <c r="D57" s="16" t="s">
        <v>37</v>
      </c>
      <c r="E57" s="20" t="s">
        <v>96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 t="s">
        <v>40</v>
      </c>
      <c r="U57" s="21">
        <v>150000</v>
      </c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>
        <v>150000</v>
      </c>
      <c r="AM57" s="21">
        <v>150000</v>
      </c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>
        <v>150000</v>
      </c>
      <c r="BE57" s="21"/>
      <c r="BF57" s="21"/>
      <c r="BG57" s="21"/>
      <c r="BH57" s="21"/>
      <c r="BI57" s="21"/>
      <c r="BJ57" s="21">
        <v>150000</v>
      </c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>
        <v>150000</v>
      </c>
      <c r="BW57" s="21"/>
      <c r="BX57" s="21"/>
      <c r="BY57" s="21"/>
      <c r="BZ57" s="21"/>
      <c r="CA57" s="21"/>
      <c r="CB57" s="21"/>
      <c r="CC57" s="22"/>
      <c r="CD57" s="24"/>
      <c r="CE57" s="21">
        <v>150000</v>
      </c>
    </row>
    <row r="58" spans="1:83" ht="37.5" customHeight="1">
      <c r="A58" s="8"/>
      <c r="B58" s="15" t="s">
        <v>38</v>
      </c>
      <c r="C58" s="16" t="s">
        <v>64</v>
      </c>
      <c r="D58" s="16" t="s">
        <v>37</v>
      </c>
      <c r="E58" s="20" t="s">
        <v>97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 t="s">
        <v>40</v>
      </c>
      <c r="U58" s="21">
        <v>3000000</v>
      </c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>
        <v>353188.47</v>
      </c>
      <c r="AG58" s="21"/>
      <c r="AH58" s="21"/>
      <c r="AI58" s="21"/>
      <c r="AJ58" s="21"/>
      <c r="AK58" s="21"/>
      <c r="AL58" s="21">
        <v>3353188.47</v>
      </c>
      <c r="AM58" s="21">
        <v>3000000</v>
      </c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>
        <v>-10784.42</v>
      </c>
      <c r="AY58" s="21"/>
      <c r="AZ58" s="21"/>
      <c r="BA58" s="21"/>
      <c r="BB58" s="21"/>
      <c r="BC58" s="21"/>
      <c r="BD58" s="21">
        <v>2989215.58</v>
      </c>
      <c r="BE58" s="21"/>
      <c r="BF58" s="21"/>
      <c r="BG58" s="21"/>
      <c r="BH58" s="21"/>
      <c r="BI58" s="21"/>
      <c r="BJ58" s="21">
        <v>3000000</v>
      </c>
      <c r="BK58" s="21"/>
      <c r="BL58" s="21"/>
      <c r="BM58" s="21"/>
      <c r="BN58" s="21"/>
      <c r="BO58" s="21"/>
      <c r="BP58" s="21">
        <v>-10351.27</v>
      </c>
      <c r="BQ58" s="21"/>
      <c r="BR58" s="21"/>
      <c r="BS58" s="21"/>
      <c r="BT58" s="21"/>
      <c r="BU58" s="21"/>
      <c r="BV58" s="21">
        <v>2989648.73</v>
      </c>
      <c r="BW58" s="21"/>
      <c r="BX58" s="21"/>
      <c r="BY58" s="21"/>
      <c r="BZ58" s="21"/>
      <c r="CA58" s="21"/>
      <c r="CB58" s="21"/>
      <c r="CC58" s="22"/>
      <c r="CD58" s="24"/>
      <c r="CE58" s="21">
        <v>3353188.47</v>
      </c>
    </row>
    <row r="59" spans="1:83" ht="36.75" customHeight="1">
      <c r="A59" s="8"/>
      <c r="B59" s="15" t="s">
        <v>38</v>
      </c>
      <c r="C59" s="16" t="s">
        <v>64</v>
      </c>
      <c r="D59" s="16" t="s">
        <v>37</v>
      </c>
      <c r="E59" s="20" t="s">
        <v>98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 t="s">
        <v>40</v>
      </c>
      <c r="U59" s="21">
        <v>1751160</v>
      </c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>
        <v>1744880.87</v>
      </c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2"/>
      <c r="CD59" s="24">
        <v>-437635.64</v>
      </c>
      <c r="CE59" s="21">
        <f>AL59+CD59</f>
        <v>1307245.23</v>
      </c>
    </row>
    <row r="60" spans="1:83" ht="36" customHeight="1">
      <c r="A60" s="8"/>
      <c r="B60" s="15" t="s">
        <v>38</v>
      </c>
      <c r="C60" s="16" t="s">
        <v>64</v>
      </c>
      <c r="D60" s="16" t="s">
        <v>37</v>
      </c>
      <c r="E60" s="20" t="s">
        <v>99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 t="s">
        <v>40</v>
      </c>
      <c r="U60" s="21">
        <v>194570</v>
      </c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>
        <v>200849.13</v>
      </c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2"/>
      <c r="CD60" s="24">
        <v>-55599.71</v>
      </c>
      <c r="CE60" s="21">
        <f>AL60+CD60</f>
        <v>145249.42000000001</v>
      </c>
    </row>
    <row r="61" spans="1:83" ht="31.5">
      <c r="A61" s="8"/>
      <c r="B61" s="15" t="s">
        <v>100</v>
      </c>
      <c r="C61" s="16" t="s">
        <v>64</v>
      </c>
      <c r="D61" s="16" t="s">
        <v>64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>
        <v>24061508.399999999</v>
      </c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>
        <v>169074.72</v>
      </c>
      <c r="AG61" s="21"/>
      <c r="AH61" s="21"/>
      <c r="AI61" s="21"/>
      <c r="AJ61" s="21"/>
      <c r="AK61" s="21"/>
      <c r="AL61" s="21">
        <v>24230583.120000001</v>
      </c>
      <c r="AM61" s="21">
        <v>25656360</v>
      </c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>
        <v>25656360</v>
      </c>
      <c r="BE61" s="21"/>
      <c r="BF61" s="21"/>
      <c r="BG61" s="21"/>
      <c r="BH61" s="21"/>
      <c r="BI61" s="21"/>
      <c r="BJ61" s="21">
        <v>27106195</v>
      </c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>
        <v>27106195</v>
      </c>
      <c r="BW61" s="21"/>
      <c r="BX61" s="21"/>
      <c r="BY61" s="21"/>
      <c r="BZ61" s="21"/>
      <c r="CA61" s="21"/>
      <c r="CB61" s="21"/>
      <c r="CC61" s="22"/>
      <c r="CD61" s="24"/>
      <c r="CE61" s="21">
        <v>24230583.120000001</v>
      </c>
    </row>
    <row r="62" spans="1:83" ht="94.5">
      <c r="A62" s="8"/>
      <c r="B62" s="15" t="s">
        <v>46</v>
      </c>
      <c r="C62" s="16" t="s">
        <v>64</v>
      </c>
      <c r="D62" s="16" t="s">
        <v>64</v>
      </c>
      <c r="E62" s="20" t="s">
        <v>39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 t="s">
        <v>47</v>
      </c>
      <c r="U62" s="21">
        <v>18303623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>
        <v>18303623</v>
      </c>
      <c r="AM62" s="21">
        <v>19896414</v>
      </c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>
        <v>19896414</v>
      </c>
      <c r="BE62" s="21"/>
      <c r="BF62" s="21"/>
      <c r="BG62" s="21"/>
      <c r="BH62" s="21"/>
      <c r="BI62" s="21"/>
      <c r="BJ62" s="21">
        <v>21344189</v>
      </c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>
        <v>21344189</v>
      </c>
      <c r="BW62" s="21"/>
      <c r="BX62" s="21"/>
      <c r="BY62" s="21"/>
      <c r="BZ62" s="21"/>
      <c r="CA62" s="21"/>
      <c r="CB62" s="21"/>
      <c r="CC62" s="22"/>
      <c r="CD62" s="24"/>
      <c r="CE62" s="21">
        <v>18303623</v>
      </c>
    </row>
    <row r="63" spans="1:83" ht="39.75" customHeight="1">
      <c r="A63" s="8"/>
      <c r="B63" s="15" t="s">
        <v>38</v>
      </c>
      <c r="C63" s="16" t="s">
        <v>64</v>
      </c>
      <c r="D63" s="16" t="s">
        <v>64</v>
      </c>
      <c r="E63" s="20" t="s">
        <v>101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 t="s">
        <v>40</v>
      </c>
      <c r="U63" s="21">
        <v>5668885.4000000004</v>
      </c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>
        <v>66763.740000000005</v>
      </c>
      <c r="AG63" s="21"/>
      <c r="AH63" s="21"/>
      <c r="AI63" s="21"/>
      <c r="AJ63" s="21"/>
      <c r="AK63" s="21"/>
      <c r="AL63" s="21">
        <v>5735649.1399999997</v>
      </c>
      <c r="AM63" s="21">
        <v>5670946</v>
      </c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>
        <v>5670946</v>
      </c>
      <c r="BE63" s="21"/>
      <c r="BF63" s="21"/>
      <c r="BG63" s="21"/>
      <c r="BH63" s="21"/>
      <c r="BI63" s="21"/>
      <c r="BJ63" s="21">
        <v>5673006</v>
      </c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>
        <v>5673006</v>
      </c>
      <c r="BW63" s="21"/>
      <c r="BX63" s="21"/>
      <c r="BY63" s="21"/>
      <c r="BZ63" s="21"/>
      <c r="CA63" s="21"/>
      <c r="CB63" s="21"/>
      <c r="CC63" s="22"/>
      <c r="CD63" s="24"/>
      <c r="CE63" s="21">
        <f>AL63+CD63</f>
        <v>5735649.1399999997</v>
      </c>
    </row>
    <row r="64" spans="1:83" ht="15.75">
      <c r="A64" s="8"/>
      <c r="B64" s="15" t="s">
        <v>41</v>
      </c>
      <c r="C64" s="16" t="s">
        <v>64</v>
      </c>
      <c r="D64" s="16" t="s">
        <v>64</v>
      </c>
      <c r="E64" s="20" t="s">
        <v>42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 t="s">
        <v>43</v>
      </c>
      <c r="U64" s="21">
        <v>89000</v>
      </c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>
        <v>102310.98</v>
      </c>
      <c r="AG64" s="21"/>
      <c r="AH64" s="21"/>
      <c r="AI64" s="21"/>
      <c r="AJ64" s="21"/>
      <c r="AK64" s="21"/>
      <c r="AL64" s="21">
        <v>191310.98</v>
      </c>
      <c r="AM64" s="21">
        <v>89000</v>
      </c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>
        <v>89000</v>
      </c>
      <c r="BE64" s="21"/>
      <c r="BF64" s="21"/>
      <c r="BG64" s="21"/>
      <c r="BH64" s="21"/>
      <c r="BI64" s="21"/>
      <c r="BJ64" s="21">
        <v>89000</v>
      </c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>
        <v>89000</v>
      </c>
      <c r="BW64" s="21"/>
      <c r="BX64" s="21"/>
      <c r="BY64" s="21"/>
      <c r="BZ64" s="21"/>
      <c r="CA64" s="21"/>
      <c r="CB64" s="21"/>
      <c r="CC64" s="22"/>
      <c r="CD64" s="24"/>
      <c r="CE64" s="21">
        <f>AL64+CD64</f>
        <v>191310.98</v>
      </c>
    </row>
    <row r="65" spans="1:83" ht="15.75">
      <c r="A65" s="11"/>
      <c r="B65" s="12" t="s">
        <v>102</v>
      </c>
      <c r="C65" s="12" t="s">
        <v>103</v>
      </c>
      <c r="D65" s="12" t="s">
        <v>35</v>
      </c>
      <c r="E65" s="25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5"/>
      <c r="U65" s="27">
        <v>1009325</v>
      </c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8">
        <v>1009325</v>
      </c>
      <c r="AM65" s="27">
        <v>1009325</v>
      </c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>
        <v>1009325</v>
      </c>
      <c r="BE65" s="27"/>
      <c r="BF65" s="27"/>
      <c r="BG65" s="27"/>
      <c r="BH65" s="27"/>
      <c r="BI65" s="27"/>
      <c r="BJ65" s="27">
        <v>1009325</v>
      </c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>
        <v>1009325</v>
      </c>
      <c r="BW65" s="27"/>
      <c r="BX65" s="27"/>
      <c r="BY65" s="27"/>
      <c r="BZ65" s="27"/>
      <c r="CA65" s="27"/>
      <c r="CB65" s="27"/>
      <c r="CC65" s="26"/>
      <c r="CD65" s="32"/>
      <c r="CE65" s="28">
        <v>1009325</v>
      </c>
    </row>
    <row r="66" spans="1:83" ht="15.75">
      <c r="A66" s="8"/>
      <c r="B66" s="15" t="s">
        <v>104</v>
      </c>
      <c r="C66" s="16" t="s">
        <v>103</v>
      </c>
      <c r="D66" s="16" t="s">
        <v>34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1">
        <v>1009325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>
        <v>1009325</v>
      </c>
      <c r="AM66" s="21">
        <v>1009325</v>
      </c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>
        <v>1009325</v>
      </c>
      <c r="BE66" s="21"/>
      <c r="BF66" s="21"/>
      <c r="BG66" s="21"/>
      <c r="BH66" s="21"/>
      <c r="BI66" s="21"/>
      <c r="BJ66" s="21">
        <v>1009325</v>
      </c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>
        <v>1009325</v>
      </c>
      <c r="BW66" s="21"/>
      <c r="BX66" s="21"/>
      <c r="BY66" s="21"/>
      <c r="BZ66" s="21"/>
      <c r="CA66" s="21"/>
      <c r="CB66" s="21"/>
      <c r="CC66" s="22"/>
      <c r="CD66" s="30"/>
      <c r="CE66" s="21">
        <v>1009325</v>
      </c>
    </row>
    <row r="67" spans="1:83" ht="31.5">
      <c r="A67" s="8"/>
      <c r="B67" s="15" t="s">
        <v>105</v>
      </c>
      <c r="C67" s="16" t="s">
        <v>103</v>
      </c>
      <c r="D67" s="16" t="s">
        <v>34</v>
      </c>
      <c r="E67" s="20" t="s">
        <v>106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 t="s">
        <v>107</v>
      </c>
      <c r="U67" s="21">
        <v>1009325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>
        <v>1009325</v>
      </c>
      <c r="AM67" s="21">
        <v>1009325</v>
      </c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>
        <v>1009325</v>
      </c>
      <c r="BE67" s="21"/>
      <c r="BF67" s="21"/>
      <c r="BG67" s="21"/>
      <c r="BH67" s="21"/>
      <c r="BI67" s="21"/>
      <c r="BJ67" s="21">
        <v>1009325</v>
      </c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>
        <v>1009325</v>
      </c>
      <c r="BW67" s="21"/>
      <c r="BX67" s="21"/>
      <c r="BY67" s="21"/>
      <c r="BZ67" s="21"/>
      <c r="CA67" s="21"/>
      <c r="CB67" s="21"/>
      <c r="CC67" s="22"/>
      <c r="CD67" s="30" t="s">
        <v>76</v>
      </c>
      <c r="CE67" s="21">
        <v>1009325</v>
      </c>
    </row>
    <row r="68" spans="1:83" ht="15.75">
      <c r="A68" s="11"/>
      <c r="B68" s="12" t="s">
        <v>108</v>
      </c>
      <c r="C68" s="12"/>
      <c r="D68" s="12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5"/>
      <c r="U68" s="27">
        <v>83946929.560000002</v>
      </c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>
        <v>19530834.920000002</v>
      </c>
      <c r="AG68" s="27"/>
      <c r="AH68" s="27"/>
      <c r="AI68" s="27"/>
      <c r="AJ68" s="27"/>
      <c r="AK68" s="27"/>
      <c r="AL68" s="28">
        <v>103367764.48</v>
      </c>
      <c r="AM68" s="27">
        <v>62086600</v>
      </c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>
        <v>6532224.9500000002</v>
      </c>
      <c r="AY68" s="27"/>
      <c r="AZ68" s="27"/>
      <c r="BA68" s="27"/>
      <c r="BB68" s="27"/>
      <c r="BC68" s="27"/>
      <c r="BD68" s="27">
        <v>68618824.950000003</v>
      </c>
      <c r="BE68" s="27"/>
      <c r="BF68" s="27"/>
      <c r="BG68" s="27"/>
      <c r="BH68" s="27"/>
      <c r="BI68" s="27"/>
      <c r="BJ68" s="27">
        <v>65246600</v>
      </c>
      <c r="BK68" s="27"/>
      <c r="BL68" s="27"/>
      <c r="BM68" s="27"/>
      <c r="BN68" s="27"/>
      <c r="BO68" s="27"/>
      <c r="BP68" s="27">
        <v>6356784.75</v>
      </c>
      <c r="BQ68" s="27"/>
      <c r="BR68" s="27"/>
      <c r="BS68" s="27"/>
      <c r="BT68" s="27"/>
      <c r="BU68" s="27"/>
      <c r="BV68" s="27">
        <v>71603384.75</v>
      </c>
      <c r="BW68" s="27"/>
      <c r="BX68" s="27"/>
      <c r="BY68" s="27"/>
      <c r="BZ68" s="27"/>
      <c r="CA68" s="27"/>
      <c r="CB68" s="27"/>
      <c r="CC68" s="26"/>
      <c r="CD68" s="33">
        <f>CD10+CD23+CD27+CD47+CD65</f>
        <v>936462.52000000014</v>
      </c>
      <c r="CE68" s="28">
        <f>CE10+CE23+CE27+CE47+CE65</f>
        <v>104304227</v>
      </c>
    </row>
    <row r="73" spans="1:83" ht="10.15" customHeight="1">
      <c r="CE73" s="40">
        <f>AL68+CD68</f>
        <v>104304227</v>
      </c>
    </row>
    <row r="1048576" ht="12.75" customHeight="1"/>
  </sheetData>
  <mergeCells count="70">
    <mergeCell ref="B3:CE3"/>
    <mergeCell ref="A6:A8"/>
    <mergeCell ref="B6:B8"/>
    <mergeCell ref="C6:C8"/>
    <mergeCell ref="D6:D8"/>
    <mergeCell ref="E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  <mergeCell ref="AD6:AD8"/>
    <mergeCell ref="AE6:AE8"/>
    <mergeCell ref="AF6:AF8"/>
    <mergeCell ref="AG6:AG8"/>
    <mergeCell ref="AH6:AH8"/>
    <mergeCell ref="AI6:AI8"/>
    <mergeCell ref="AJ6:AJ8"/>
    <mergeCell ref="AK6:AK8"/>
    <mergeCell ref="AL6:AL8"/>
    <mergeCell ref="AM6:AM8"/>
    <mergeCell ref="AN6:AN8"/>
    <mergeCell ref="AO6:AO8"/>
    <mergeCell ref="AP6:AP8"/>
    <mergeCell ref="AQ6:AQ8"/>
    <mergeCell ref="AR6:AR8"/>
    <mergeCell ref="AS6:AS8"/>
    <mergeCell ref="AT6:AT8"/>
    <mergeCell ref="AU6:AU8"/>
    <mergeCell ref="AV6:AV8"/>
    <mergeCell ref="AW6:AW8"/>
    <mergeCell ref="AX6:AX8"/>
    <mergeCell ref="AY6:AY8"/>
    <mergeCell ref="AZ6:AZ8"/>
    <mergeCell ref="BA6:BA8"/>
    <mergeCell ref="BB6:BB8"/>
    <mergeCell ref="BC6:BC8"/>
    <mergeCell ref="BD6:BD8"/>
    <mergeCell ref="BE6:BE8"/>
    <mergeCell ref="BF6:BF8"/>
    <mergeCell ref="BG6:BG8"/>
    <mergeCell ref="BH6:BH8"/>
    <mergeCell ref="BI6:BI8"/>
    <mergeCell ref="BJ6:BJ8"/>
    <mergeCell ref="BK6:BK8"/>
    <mergeCell ref="BL6:BL8"/>
    <mergeCell ref="BM6:BM8"/>
    <mergeCell ref="BN6:BN8"/>
    <mergeCell ref="BO6:BO8"/>
    <mergeCell ref="BP6:BP8"/>
    <mergeCell ref="BQ6:BQ8"/>
    <mergeCell ref="BR6:BR8"/>
    <mergeCell ref="BS6:BS8"/>
    <mergeCell ref="BT6:BT8"/>
    <mergeCell ref="BU6:BU8"/>
    <mergeCell ref="BV6:BV8"/>
    <mergeCell ref="CB6:CB8"/>
    <mergeCell ref="CC6:CC8"/>
    <mergeCell ref="CD6:CD8"/>
    <mergeCell ref="CE6:CE8"/>
    <mergeCell ref="BW6:BW8"/>
    <mergeCell ref="BX6:BX8"/>
    <mergeCell ref="BY6:BY8"/>
    <mergeCell ref="BZ6:BZ8"/>
    <mergeCell ref="CA6:CA8"/>
  </mergeCells>
  <pageMargins left="1.1701388888888899" right="0.390277777777778" top="0.77986111111111101" bottom="0.77986111111111101" header="0.511811023622047" footer="0.511811023622047"/>
  <pageSetup paperSize="9" scale="6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LibreOffice/25.2.5.2$Windows_X86_64 LibreOffice_project/03d19516eb2e1dd5d4ccd751a0d6f35f35e08022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rep:2.56.0.2100</dc:description>
  <cp:lastModifiedBy>mednikova</cp:lastModifiedBy>
  <cp:revision>14</cp:revision>
  <cp:lastPrinted>2025-09-10T14:55:16Z</cp:lastPrinted>
  <dcterms:created xsi:type="dcterms:W3CDTF">2025-08-13T07:35:41Z</dcterms:created>
  <dcterms:modified xsi:type="dcterms:W3CDTF">2025-09-10T14:55:22Z</dcterms:modified>
  <dc:language>ru-RU</dc:language>
</cp:coreProperties>
</file>