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1-й год" sheetId="1" r:id="rId1"/>
  </sheets>
  <definedNames>
    <definedName name="_xlnm.Print_Titles" localSheetId="0">'1-й год'!$7:$7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77" i="1"/>
  <c r="F77"/>
  <c r="G62"/>
  <c r="G61"/>
  <c r="G48"/>
  <c r="G9" s="1"/>
  <c r="G77" s="1"/>
  <c r="L21"/>
  <c r="L14"/>
  <c r="L16" s="1"/>
  <c r="L18" s="1"/>
  <c r="G10"/>
</calcChain>
</file>

<file path=xl/sharedStrings.xml><?xml version="1.0" encoding="utf-8"?>
<sst xmlns="http://schemas.openxmlformats.org/spreadsheetml/2006/main" count="153" uniqueCount="149">
  <si>
    <t>ОТКЛОНЕНИЕ 5</t>
  </si>
  <si>
    <t>(руб.)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</si>
  <si>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</si>
  <si>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</si>
  <si>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Наименование главного администратора</t>
  </si>
  <si>
    <t>Код бюджетной классификации Российской Федерации</t>
  </si>
  <si>
    <t>План Сумма</t>
  </si>
  <si>
    <t>Изменения Сумма</t>
  </si>
  <si>
    <t>План с учетом изменений Сумма</t>
  </si>
  <si>
    <t>1</t>
  </si>
  <si>
    <t>2</t>
  </si>
  <si>
    <t>3</t>
  </si>
  <si>
    <t>4</t>
  </si>
  <si>
    <t>7</t>
  </si>
  <si>
    <t>ДОХОДЫ</t>
  </si>
  <si>
    <t>НАЛОГОВЫЕ И НЕНАЛОГОВЫЕ ДОХОДЫ</t>
  </si>
  <si>
    <t xml:space="preserve">1 00 00000 00 0000 000 </t>
  </si>
  <si>
    <t>Налоговые доходы</t>
  </si>
  <si>
    <t>НАЛОГИ НА ПРИБЫЛЬ, ДОХОДЫ</t>
  </si>
  <si>
    <t xml:space="preserve">1 01 00000 00 0000 000 </t>
  </si>
  <si>
    <t>Налог на доходы физических лиц</t>
  </si>
  <si>
    <t xml:space="preserve">1 01 02000 01 0000 110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</si>
  <si>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</si>
  <si>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</si>
  <si>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</si>
  <si>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1 01 02010 01 1000 110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</si>
  <si>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</si>
  <si>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</si>
  <si>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</si>
  <si>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1 01 02020 01 1000 110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</si>
  <si>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</si>
  <si>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</si>
  <si>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</si>
  <si>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1 01 02030 01 1000 110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</si>
  <si>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</si>
  <si>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</si>
  <si>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</si>
  <si>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1 01 02040 01 1000 110 </t>
  </si>
  <si>
    <t>НАЛОГИ НА ТОВАРЫ (РАБОТЫ, УСЛУГИ), РЕАЛИЗУЕМЫЕ НА ТЕРРИТОРИИ РОССИЙСКОЙ ФЕДЕРАЦИИ</t>
  </si>
  <si>
    <t xml:space="preserve">1 03 00000 00 0000 000 </t>
  </si>
  <si>
    <t>Акцизы по подакцизным товарам (продукции), производимым на территории Российской Федерации</t>
  </si>
  <si>
    <t xml:space="preserve">1 03 02000 01 0000 110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</si>
  <si>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</si>
  <si>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</si>
  <si>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</si>
  <si>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1 03 02231 01 0000 110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</si>
  <si>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</si>
  <si>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1 03 02240 01 0000 110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</si>
  <si>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</si>
  <si>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1 03 02241 01 0000 110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</si>
  <si>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</si>
  <si>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</si>
  <si>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</si>
  <si>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1 03 02251 01 0000 110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</si>
  <si>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</si>
  <si>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1 03 02260 01 0000 110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</si>
  <si>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</si>
  <si>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1 03 02261 01 0000 110 </t>
  </si>
  <si>
    <t>Туристический налог</t>
  </si>
  <si>
    <t xml:space="preserve">1 03 03000 01 0000 110 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</si>
  <si>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</si>
  <si>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 xml:space="preserve">1 03 03000 01 1000 110 </t>
  </si>
  <si>
    <t>НАЛОГИ НА СОВОКУПНЫЙ ДОХОД</t>
  </si>
  <si>
    <t xml:space="preserve">1 05 00000 00 0000 000 </t>
  </si>
  <si>
    <t>Единый сельскохозяйственный налог</t>
  </si>
  <si>
    <t xml:space="preserve">1 05 03000 01 0000 110 </t>
  </si>
  <si>
    <t xml:space="preserve">1 05 03010 01 0000 110 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</si>
  <si>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</si>
  <si>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 xml:space="preserve">1 05 03010 01 1000 110 </t>
  </si>
  <si>
    <t>НАЛОГИ НА ИМУЩЕСТВО</t>
  </si>
  <si>
    <t xml:space="preserve">1 06 00000 00 0000 000 </t>
  </si>
  <si>
    <t>Налог на имущество физических лиц</t>
  </si>
  <si>
    <t xml:space="preserve">1 06 01000 00 0000 110 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</si>
  <si>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</si>
  <si>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 xml:space="preserve">1 06 01030 13 0000 110 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</si>
  <si>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</si>
  <si>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 xml:space="preserve">1 06 01030 13 1000 110 </t>
  </si>
  <si>
    <t>Земельный налог</t>
  </si>
  <si>
    <t xml:space="preserve">1 06 06000 00 0000 110 </t>
  </si>
  <si>
    <t>Земельный налог с организаций</t>
  </si>
  <si>
    <t xml:space="preserve">1 06 06030 00 0000 110 </t>
  </si>
  <si>
    <t>Земельный налог с организаций, обладающих земельным участком, расположенным в границах городских поселений</t>
  </si>
  <si>
    <t xml:space="preserve">1 06 06033 13 0000 110 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</si>
  <si>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</si>
  <si>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 xml:space="preserve">1 06 06033 13 1000 110 </t>
  </si>
  <si>
    <t>Земельный налог с физических лиц</t>
  </si>
  <si>
    <t xml:space="preserve">1 06 06040 00 0000 110 </t>
  </si>
  <si>
    <t>Земельный налог с физических лиц, обладающих земельным участком, расположенным в границах городских поселений</t>
  </si>
  <si>
    <t xml:space="preserve">1 06 06043 13 0000 110 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</si>
  <si>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</si>
  <si>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 xml:space="preserve">1 06 06043 13 1000 110 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</si>
  <si>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</si>
  <si>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</si>
  <si>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 xml:space="preserve">1 11 00000 00 0000 000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</si>
  <si>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</si>
  <si>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1 11 05000 00 0000 120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</si>
  <si>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</si>
  <si>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1 11 05010 00 0000 120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</si>
  <si>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</si>
  <si>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1 11 05013 13 0000 120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</si>
  <si>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</si>
  <si>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1 11 05030 00 0000 120 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</si>
  <si>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</si>
  <si>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 xml:space="preserve">1 11 05035 13 0000 120 </t>
  </si>
  <si>
    <t>ДОХОДЫ ОТ ПРОДАЖИ МАТЕРИАЛЬНЫХ И НЕМАТЕРИАЛЬНЫХ АКТИВОВ</t>
  </si>
  <si>
    <t xml:space="preserve">1 14 00000 00 0000 000 </t>
  </si>
  <si>
    <t>Доходы от продажи земельных участков, находящихся в государственной и муниципальной собственности</t>
  </si>
  <si>
    <t xml:space="preserve">1 14 06000 00 0000 430 </t>
  </si>
  <si>
    <t>Доходы от продажи земельных участков, государственная собственность на которые не разграничена</t>
  </si>
  <si>
    <t xml:space="preserve">1 14 06010 00 0000 430 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</si>
  <si>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</si>
  <si>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1 14 06013 13 0000 430 </t>
  </si>
  <si>
    <t>ШТРАФЫ, САНКЦИИ, ВОЗМЕЩЕНИЕ УЩЕРБА</t>
  </si>
  <si>
    <t xml:space="preserve">1 16 00000 00 0000 000 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</si>
  <si>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</si>
  <si>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 xml:space="preserve">1 16 18000 02 0000 140 </t>
  </si>
  <si>
    <t>БЕЗВОЗМЕЗДНЫЕ ПОСТУПЛЕНИЯ</t>
  </si>
  <si>
    <t xml:space="preserve">2 00 00000 00 0000 000 </t>
  </si>
  <si>
    <t>БЕЗВОЗМЕЗДНЫЕ ПОСТУПЛЕНИЯ ОТ ДРУГИХ БЮДЖЕТОВ БЮДЖЕТНОЙ СИСТЕМЫ РОССИЙСКОЙ ФЕДЕРАЦИИ</t>
  </si>
  <si>
    <t xml:space="preserve">2 02 00000 00 0000 000 </t>
  </si>
  <si>
    <t>Дотации бюджетам бюджетной системы Российской Федерации</t>
  </si>
  <si>
    <t xml:space="preserve">2 02 10000 00 0000 150 </t>
  </si>
  <si>
    <t>Дотации на выравнивание бюджетной обеспеченности</t>
  </si>
  <si>
    <t xml:space="preserve">2 02 15001 00 0000 150 </t>
  </si>
  <si>
    <t>Дотации бюджетам городских поселений на выравнивание бюджетной обеспеченности из бюджета субъекта Российской Федерации.</t>
  </si>
  <si>
    <t xml:space="preserve">2 02 15001 13 0000 150 </t>
  </si>
  <si>
    <t>Субсидии бюджетам бюджетной системы Российской Федерации (межбюджетные субсидии)</t>
  </si>
  <si>
    <t xml:space="preserve">2 02 20000 00 0000 150 </t>
  </si>
  <si>
    <t>Субсидии бюджетам на реализацию программ формирования современной городской среды</t>
  </si>
  <si>
    <t xml:space="preserve">2 02 25555 00 0000 150 </t>
  </si>
  <si>
    <t>Субсидии бюджетам городских поселений на реализацию программ формирования современной городской среды</t>
  </si>
  <si>
    <t xml:space="preserve">2 02 25555 13 0000 150 </t>
  </si>
  <si>
    <t>Субвенции бюджетам бюджетной системы Российской Федерации</t>
  </si>
  <si>
    <t xml:space="preserve">2 02 30000 00 0000 150 </t>
  </si>
  <si>
    <t>Субвенции местным бюджетам на выполнение передаваемых полномочий субъектов Российской Федерации</t>
  </si>
  <si>
    <t xml:space="preserve">2 02 30024 00 0000 150 </t>
  </si>
  <si>
    <t>Субвенции бюджетам городских поселений на выполнение передаваемых полномочий субъектов Российской Федерации</t>
  </si>
  <si>
    <t xml:space="preserve">2 02 30024 13 0000 150 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</si>
  <si>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</si>
  <si>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2 02 35118 00 0000 150 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</si>
  <si>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</si>
  <si>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 xml:space="preserve">2 02 35118 13 0000 150 </t>
  </si>
  <si>
    <t>Иные межбюджетные трансферты</t>
  </si>
  <si>
    <t xml:space="preserve">2 02 40000 00 0000 150 </t>
  </si>
  <si>
    <t>Прочие межбюджетные трансферты, передаваемые бюджетам</t>
  </si>
  <si>
    <t xml:space="preserve">2 02 49999 00 0000 150 </t>
  </si>
  <si>
    <t>Прочие межбюджетные трансферты, передаваемые бюджетам городских поселений</t>
  </si>
  <si>
    <t xml:space="preserve">2 02 49999 13 0000 150 </t>
  </si>
  <si>
    <t>ИТОГО ДОХОДОВ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</si>
</sst>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charset val="1"/>
    </font>
    <font>
      <sz val="12"/>
      <color rgb="FF000000"/>
      <name val="Times New Roman"/>
      <family val="1"/>
      <charset val="204"/>
    </font>
    <font>
      <sz val="2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/>
    <xf numFmtId="164" fontId="2" fillId="0" borderId="1" xfId="0" applyNumberFormat="1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64" fontId="5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wrapText="1"/>
    </xf>
    <xf numFmtId="4" fontId="6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7"/>
  <sheetViews>
    <sheetView tabSelected="1" topLeftCell="A59" workbookViewId="0">
      <selection activeCell="H78" sqref="H78"/>
    </sheetView>
  </sheetViews>
  <sheetFormatPr defaultColWidth="8.7109375" defaultRowHeight="18" customHeight="1"/>
  <cols>
    <col min="1" max="1" width="80.7109375" customWidth="1"/>
    <col min="2" max="3" width="8" hidden="1" customWidth="1"/>
    <col min="4" max="4" width="33" customWidth="1"/>
    <col min="5" max="5" width="8" hidden="1" customWidth="1"/>
    <col min="6" max="6" width="19.28515625" customWidth="1"/>
    <col min="7" max="7" width="13.7109375" customWidth="1"/>
    <col min="8" max="8" width="22.7109375" customWidth="1"/>
    <col min="10" max="10" width="10" customWidth="1"/>
    <col min="12" max="12" width="27.85546875" customWidth="1"/>
  </cols>
  <sheetData>
    <row r="1" spans="1:12" ht="18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12" ht="15"/>
    <row r="3" spans="1:12" ht="18" customHeight="1">
      <c r="C3" s="1"/>
      <c r="D3" s="1"/>
      <c r="E3" s="1"/>
      <c r="F3" s="1"/>
      <c r="G3" s="1"/>
      <c r="H3" s="2" t="s">
        <v>1</v>
      </c>
    </row>
    <row r="4" spans="1:12" ht="22.9" customHeight="1">
      <c r="A4" s="22" t="s">
        <v>2</v>
      </c>
      <c r="B4" s="23" t="s">
        <v>3</v>
      </c>
      <c r="C4" s="23" t="s">
        <v>4</v>
      </c>
      <c r="D4" s="22" t="s">
        <v>5</v>
      </c>
      <c r="E4" s="23" t="s">
        <v>2</v>
      </c>
      <c r="F4" s="22" t="s">
        <v>6</v>
      </c>
      <c r="G4" s="22" t="s">
        <v>7</v>
      </c>
      <c r="H4" s="22" t="s">
        <v>8</v>
      </c>
    </row>
    <row r="5" spans="1:12" ht="22.9" customHeight="1">
      <c r="A5" s="22"/>
      <c r="B5" s="23"/>
      <c r="C5" s="23"/>
      <c r="D5" s="22"/>
      <c r="E5" s="23"/>
      <c r="F5" s="22"/>
      <c r="G5" s="22"/>
      <c r="H5" s="22"/>
    </row>
    <row r="6" spans="1:12" ht="22.9" customHeight="1">
      <c r="A6" s="22"/>
      <c r="B6" s="23"/>
      <c r="C6" s="23"/>
      <c r="D6" s="22"/>
      <c r="E6" s="23"/>
      <c r="F6" s="22"/>
      <c r="G6" s="22"/>
      <c r="H6" s="22"/>
    </row>
    <row r="7" spans="1:12" ht="18.75" hidden="1">
      <c r="A7" s="5" t="s">
        <v>9</v>
      </c>
      <c r="B7" s="5" t="s">
        <v>10</v>
      </c>
      <c r="C7" s="5" t="s">
        <v>11</v>
      </c>
      <c r="D7" s="5" t="s">
        <v>11</v>
      </c>
      <c r="E7" s="5" t="s">
        <v>12</v>
      </c>
      <c r="F7" s="5"/>
      <c r="G7" s="5"/>
      <c r="H7" s="5" t="s">
        <v>13</v>
      </c>
    </row>
    <row r="8" spans="1:12" ht="37.5">
      <c r="A8" s="6" t="s">
        <v>14</v>
      </c>
      <c r="B8" s="7"/>
      <c r="C8" s="7"/>
      <c r="D8" s="7"/>
      <c r="E8" s="6" t="s">
        <v>14</v>
      </c>
      <c r="F8" s="8"/>
      <c r="G8" s="6"/>
      <c r="H8" s="8"/>
      <c r="L8">
        <v>580697.52</v>
      </c>
    </row>
    <row r="9" spans="1:12" ht="18.75">
      <c r="A9" s="6" t="s">
        <v>15</v>
      </c>
      <c r="B9" s="4"/>
      <c r="C9" s="4"/>
      <c r="D9" s="7" t="s">
        <v>16</v>
      </c>
      <c r="E9" s="9"/>
      <c r="F9" s="10">
        <v>44527783.399999999</v>
      </c>
      <c r="G9" s="11">
        <f>G10+G48</f>
        <v>0</v>
      </c>
      <c r="H9" s="10">
        <v>44527783.399999999</v>
      </c>
      <c r="J9" s="12"/>
      <c r="L9">
        <v>-437635.64</v>
      </c>
    </row>
    <row r="10" spans="1:12" ht="18.75">
      <c r="A10" s="13" t="s">
        <v>17</v>
      </c>
      <c r="B10" s="4"/>
      <c r="C10" s="4"/>
      <c r="D10" s="14"/>
      <c r="E10" s="9"/>
      <c r="F10" s="15">
        <v>42070783</v>
      </c>
      <c r="G10" s="11">
        <f>G31+G42</f>
        <v>0</v>
      </c>
      <c r="H10" s="15">
        <v>42070783</v>
      </c>
      <c r="L10">
        <v>-55599.71</v>
      </c>
    </row>
    <row r="11" spans="1:12" ht="18.75">
      <c r="A11" s="16" t="s">
        <v>18</v>
      </c>
      <c r="B11" s="4"/>
      <c r="C11" s="4"/>
      <c r="D11" s="3" t="s">
        <v>19</v>
      </c>
      <c r="E11" s="9"/>
      <c r="F11" s="17">
        <v>27600000</v>
      </c>
      <c r="G11" s="9"/>
      <c r="H11" s="17">
        <v>27600000</v>
      </c>
      <c r="L11">
        <v>1813536.26</v>
      </c>
    </row>
    <row r="12" spans="1:12" ht="18.75">
      <c r="A12" s="13" t="s">
        <v>20</v>
      </c>
      <c r="B12" s="4"/>
      <c r="C12" s="4"/>
      <c r="D12" s="14" t="s">
        <v>21</v>
      </c>
      <c r="E12" s="9"/>
      <c r="F12" s="15">
        <v>27600000</v>
      </c>
      <c r="G12" s="9"/>
      <c r="H12" s="15">
        <v>27600000</v>
      </c>
      <c r="L12">
        <v>-380000</v>
      </c>
    </row>
    <row r="13" spans="1:12" ht="63">
      <c r="A13" s="13" t="s">
        <v>22</v>
      </c>
      <c r="B13" s="4"/>
      <c r="C13" s="4"/>
      <c r="D13" s="14" t="s">
        <v>23</v>
      </c>
      <c r="E13" s="9"/>
      <c r="F13" s="15">
        <v>25350000</v>
      </c>
      <c r="G13" s="9"/>
      <c r="H13" s="15">
        <v>25350000</v>
      </c>
      <c r="L13">
        <v>-3838.39</v>
      </c>
    </row>
    <row r="14" spans="1:12" ht="94.5">
      <c r="A14" s="13" t="s">
        <v>24</v>
      </c>
      <c r="B14" s="4"/>
      <c r="C14" s="4"/>
      <c r="D14" s="14" t="s">
        <v>25</v>
      </c>
      <c r="E14" s="9"/>
      <c r="F14" s="15">
        <v>25350000</v>
      </c>
      <c r="G14" s="9"/>
      <c r="H14" s="15">
        <v>25350000</v>
      </c>
      <c r="L14">
        <f>SUM(L8:L13)</f>
        <v>1517160.04</v>
      </c>
    </row>
    <row r="15" spans="1:12" ht="94.5">
      <c r="A15" s="13" t="s">
        <v>26</v>
      </c>
      <c r="B15" s="4"/>
      <c r="C15" s="4"/>
      <c r="D15" s="14" t="s">
        <v>27</v>
      </c>
      <c r="E15" s="9"/>
      <c r="F15" s="15">
        <v>150000</v>
      </c>
      <c r="G15" s="9"/>
      <c r="H15" s="15">
        <v>150000</v>
      </c>
      <c r="L15">
        <v>1517462.52</v>
      </c>
    </row>
    <row r="16" spans="1:12" ht="110.25">
      <c r="A16" s="13" t="s">
        <v>28</v>
      </c>
      <c r="B16" s="4"/>
      <c r="C16" s="4"/>
      <c r="D16" s="14" t="s">
        <v>29</v>
      </c>
      <c r="E16" s="9"/>
      <c r="F16" s="15">
        <v>150000</v>
      </c>
      <c r="G16" s="9"/>
      <c r="H16" s="15">
        <v>150000</v>
      </c>
      <c r="L16">
        <f>L15-L14</f>
        <v>302.47999999998137</v>
      </c>
    </row>
    <row r="17" spans="1:12" ht="31.5">
      <c r="A17" s="13" t="s">
        <v>30</v>
      </c>
      <c r="B17" s="4"/>
      <c r="C17" s="4"/>
      <c r="D17" s="14" t="s">
        <v>31</v>
      </c>
      <c r="E17" s="9"/>
      <c r="F17" s="15">
        <v>600000</v>
      </c>
      <c r="G17" s="9"/>
      <c r="H17" s="15">
        <v>600000</v>
      </c>
      <c r="L17">
        <v>580697.52</v>
      </c>
    </row>
    <row r="18" spans="1:12" ht="63">
      <c r="A18" s="13" t="s">
        <v>32</v>
      </c>
      <c r="B18" s="4"/>
      <c r="C18" s="4"/>
      <c r="D18" s="14" t="s">
        <v>33</v>
      </c>
      <c r="E18" s="9"/>
      <c r="F18" s="15">
        <v>600000</v>
      </c>
      <c r="G18" s="9"/>
      <c r="H18" s="15">
        <v>600000</v>
      </c>
      <c r="L18">
        <f>L16+L17</f>
        <v>581000</v>
      </c>
    </row>
    <row r="19" spans="1:12" ht="78.75">
      <c r="A19" s="13" t="s">
        <v>34</v>
      </c>
      <c r="B19" s="4"/>
      <c r="C19" s="4"/>
      <c r="D19" s="14" t="s">
        <v>35</v>
      </c>
      <c r="E19" s="9"/>
      <c r="F19" s="15">
        <v>1500000</v>
      </c>
      <c r="G19" s="9"/>
      <c r="H19" s="15">
        <v>1500000</v>
      </c>
      <c r="L19">
        <v>103367764.48</v>
      </c>
    </row>
    <row r="20" spans="1:12" ht="94.5">
      <c r="A20" s="13" t="s">
        <v>36</v>
      </c>
      <c r="B20" s="4"/>
      <c r="C20" s="4"/>
      <c r="D20" s="14" t="s">
        <v>37</v>
      </c>
      <c r="E20" s="9"/>
      <c r="F20" s="15">
        <v>1500000</v>
      </c>
      <c r="G20" s="9"/>
      <c r="H20" s="15">
        <v>1500000</v>
      </c>
      <c r="L20">
        <v>1517160.04</v>
      </c>
    </row>
    <row r="21" spans="1:12" ht="31.5">
      <c r="A21" s="16" t="s">
        <v>38</v>
      </c>
      <c r="B21" s="4"/>
      <c r="C21" s="4"/>
      <c r="D21" s="3" t="s">
        <v>39</v>
      </c>
      <c r="E21" s="9"/>
      <c r="F21" s="17">
        <v>3566000</v>
      </c>
      <c r="G21" s="9"/>
      <c r="H21" s="17">
        <v>3706000</v>
      </c>
      <c r="L21" s="18">
        <f>L19+L20</f>
        <v>104884924.52000001</v>
      </c>
    </row>
    <row r="22" spans="1:12" ht="31.5">
      <c r="A22" s="13" t="s">
        <v>40</v>
      </c>
      <c r="B22" s="4"/>
      <c r="C22" s="4"/>
      <c r="D22" s="14" t="s">
        <v>41</v>
      </c>
      <c r="E22" s="9"/>
      <c r="F22" s="15">
        <v>3166000</v>
      </c>
      <c r="G22" s="9"/>
      <c r="H22" s="15">
        <v>3166000</v>
      </c>
    </row>
    <row r="23" spans="1:12" ht="63">
      <c r="A23" s="13" t="s">
        <v>42</v>
      </c>
      <c r="B23" s="4"/>
      <c r="C23" s="4"/>
      <c r="D23" s="14" t="s">
        <v>43</v>
      </c>
      <c r="E23" s="9"/>
      <c r="F23" s="15">
        <v>1657000</v>
      </c>
      <c r="G23" s="9"/>
      <c r="H23" s="15">
        <v>1657000</v>
      </c>
    </row>
    <row r="24" spans="1:12" ht="94.5">
      <c r="A24" s="13" t="s">
        <v>44</v>
      </c>
      <c r="B24" s="4"/>
      <c r="C24" s="4"/>
      <c r="D24" s="14" t="s">
        <v>45</v>
      </c>
      <c r="E24" s="9"/>
      <c r="F24" s="15">
        <v>1657000</v>
      </c>
      <c r="G24" s="9"/>
      <c r="H24" s="15">
        <v>1657000</v>
      </c>
    </row>
    <row r="25" spans="1:12" ht="78.75">
      <c r="A25" s="13" t="s">
        <v>46</v>
      </c>
      <c r="B25" s="4"/>
      <c r="C25" s="4"/>
      <c r="D25" s="14" t="s">
        <v>47</v>
      </c>
      <c r="E25" s="9"/>
      <c r="F25" s="15">
        <v>7000</v>
      </c>
      <c r="G25" s="9"/>
      <c r="H25" s="15">
        <v>7000</v>
      </c>
    </row>
    <row r="26" spans="1:12" ht="110.25">
      <c r="A26" s="13" t="s">
        <v>48</v>
      </c>
      <c r="B26" s="4"/>
      <c r="C26" s="4"/>
      <c r="D26" s="14" t="s">
        <v>49</v>
      </c>
      <c r="E26" s="9"/>
      <c r="F26" s="15">
        <v>7000</v>
      </c>
      <c r="G26" s="9"/>
      <c r="H26" s="15">
        <v>7000</v>
      </c>
    </row>
    <row r="27" spans="1:12" ht="63">
      <c r="A27" s="13" t="s">
        <v>50</v>
      </c>
      <c r="B27" s="4"/>
      <c r="C27" s="4"/>
      <c r="D27" s="14" t="s">
        <v>51</v>
      </c>
      <c r="E27" s="9"/>
      <c r="F27" s="15">
        <v>1670000</v>
      </c>
      <c r="G27" s="9"/>
      <c r="H27" s="15">
        <v>1670000</v>
      </c>
    </row>
    <row r="28" spans="1:12" ht="94.5">
      <c r="A28" s="13" t="s">
        <v>52</v>
      </c>
      <c r="B28" s="4"/>
      <c r="C28" s="4"/>
      <c r="D28" s="14" t="s">
        <v>53</v>
      </c>
      <c r="E28" s="9"/>
      <c r="F28" s="15">
        <v>1670000</v>
      </c>
      <c r="G28" s="9"/>
      <c r="H28" s="15">
        <v>1670000</v>
      </c>
    </row>
    <row r="29" spans="1:12" ht="63">
      <c r="A29" s="13" t="s">
        <v>54</v>
      </c>
      <c r="B29" s="4"/>
      <c r="C29" s="4"/>
      <c r="D29" s="14" t="s">
        <v>55</v>
      </c>
      <c r="E29" s="9"/>
      <c r="F29" s="15">
        <v>-168000</v>
      </c>
      <c r="G29" s="9"/>
      <c r="H29" s="15">
        <v>-168000</v>
      </c>
    </row>
    <row r="30" spans="1:12" ht="94.5">
      <c r="A30" s="13" t="s">
        <v>56</v>
      </c>
      <c r="B30" s="4"/>
      <c r="C30" s="4"/>
      <c r="D30" s="14" t="s">
        <v>57</v>
      </c>
      <c r="E30" s="9"/>
      <c r="F30" s="15">
        <v>-168000</v>
      </c>
      <c r="G30" s="9"/>
      <c r="H30" s="15">
        <v>-168000</v>
      </c>
    </row>
    <row r="31" spans="1:12" ht="18.75">
      <c r="A31" s="13" t="s">
        <v>58</v>
      </c>
      <c r="B31" s="4"/>
      <c r="C31" s="4"/>
      <c r="D31" s="14" t="s">
        <v>59</v>
      </c>
      <c r="E31" s="9"/>
      <c r="F31" s="15">
        <v>400000</v>
      </c>
      <c r="G31" s="11"/>
      <c r="H31" s="15">
        <v>400000</v>
      </c>
    </row>
    <row r="32" spans="1:12" ht="31.5">
      <c r="A32" s="13" t="s">
        <v>60</v>
      </c>
      <c r="B32" s="4"/>
      <c r="C32" s="4"/>
      <c r="D32" s="14" t="s">
        <v>61</v>
      </c>
      <c r="E32" s="9"/>
      <c r="F32" s="15">
        <v>400000</v>
      </c>
      <c r="G32" s="11"/>
      <c r="H32" s="15">
        <v>400000</v>
      </c>
    </row>
    <row r="33" spans="1:10" ht="18.75">
      <c r="A33" s="16" t="s">
        <v>62</v>
      </c>
      <c r="B33" s="4"/>
      <c r="C33" s="4"/>
      <c r="D33" s="3" t="s">
        <v>63</v>
      </c>
      <c r="E33" s="9"/>
      <c r="F33" s="17">
        <v>328000</v>
      </c>
      <c r="G33" s="9"/>
      <c r="H33" s="17">
        <v>328000</v>
      </c>
    </row>
    <row r="34" spans="1:10" ht="18.75">
      <c r="A34" s="13" t="s">
        <v>64</v>
      </c>
      <c r="B34" s="4"/>
      <c r="C34" s="4"/>
      <c r="D34" s="14" t="s">
        <v>65</v>
      </c>
      <c r="E34" s="9"/>
      <c r="F34" s="15">
        <v>328000</v>
      </c>
      <c r="G34" s="9"/>
      <c r="H34" s="15">
        <v>328000</v>
      </c>
    </row>
    <row r="35" spans="1:10" ht="18.75">
      <c r="A35" s="13" t="s">
        <v>64</v>
      </c>
      <c r="B35" s="4"/>
      <c r="C35" s="4"/>
      <c r="D35" s="14" t="s">
        <v>66</v>
      </c>
      <c r="E35" s="9"/>
      <c r="F35" s="15">
        <v>328000</v>
      </c>
      <c r="G35" s="9"/>
      <c r="H35" s="15">
        <v>328000</v>
      </c>
    </row>
    <row r="36" spans="1:10" ht="31.5">
      <c r="A36" s="13" t="s">
        <v>67</v>
      </c>
      <c r="B36" s="4"/>
      <c r="C36" s="4"/>
      <c r="D36" s="14" t="s">
        <v>68</v>
      </c>
      <c r="E36" s="9"/>
      <c r="F36" s="15">
        <v>328000</v>
      </c>
      <c r="G36" s="9"/>
      <c r="H36" s="15">
        <v>328000</v>
      </c>
    </row>
    <row r="37" spans="1:10" ht="18.75">
      <c r="A37" s="16" t="s">
        <v>69</v>
      </c>
      <c r="B37" s="4"/>
      <c r="C37" s="4"/>
      <c r="D37" s="3" t="s">
        <v>70</v>
      </c>
      <c r="E37" s="9"/>
      <c r="F37" s="17">
        <v>10576783</v>
      </c>
      <c r="G37" s="9"/>
      <c r="H37" s="17">
        <v>10716783</v>
      </c>
    </row>
    <row r="38" spans="1:10" ht="18.75">
      <c r="A38" s="13" t="s">
        <v>71</v>
      </c>
      <c r="B38" s="4"/>
      <c r="C38" s="4"/>
      <c r="D38" s="14" t="s">
        <v>72</v>
      </c>
      <c r="E38" s="9"/>
      <c r="F38" s="15">
        <v>1859000</v>
      </c>
      <c r="G38" s="9"/>
      <c r="H38" s="15">
        <v>1859000</v>
      </c>
    </row>
    <row r="39" spans="1:10" ht="31.5">
      <c r="A39" s="13" t="s">
        <v>73</v>
      </c>
      <c r="B39" s="4"/>
      <c r="C39" s="4"/>
      <c r="D39" s="14" t="s">
        <v>74</v>
      </c>
      <c r="E39" s="9"/>
      <c r="F39" s="15">
        <v>1859000</v>
      </c>
      <c r="G39" s="9"/>
      <c r="H39" s="15">
        <v>1859000</v>
      </c>
    </row>
    <row r="40" spans="1:10" ht="63">
      <c r="A40" s="13" t="s">
        <v>75</v>
      </c>
      <c r="B40" s="4"/>
      <c r="C40" s="4"/>
      <c r="D40" s="14" t="s">
        <v>76</v>
      </c>
      <c r="E40" s="9"/>
      <c r="F40" s="15">
        <v>1859000</v>
      </c>
      <c r="G40" s="9"/>
      <c r="H40" s="15">
        <v>1859000</v>
      </c>
    </row>
    <row r="41" spans="1:10" ht="18.75">
      <c r="A41" s="13" t="s">
        <v>77</v>
      </c>
      <c r="B41" s="4"/>
      <c r="C41" s="4"/>
      <c r="D41" s="14" t="s">
        <v>78</v>
      </c>
      <c r="E41" s="9"/>
      <c r="F41" s="15">
        <v>8717783</v>
      </c>
      <c r="G41" s="11"/>
      <c r="H41" s="15">
        <v>8717783</v>
      </c>
    </row>
    <row r="42" spans="1:10" ht="18.75">
      <c r="A42" s="13" t="s">
        <v>79</v>
      </c>
      <c r="B42" s="4"/>
      <c r="C42" s="4"/>
      <c r="D42" s="14" t="s">
        <v>80</v>
      </c>
      <c r="E42" s="9"/>
      <c r="F42" s="15">
        <v>6396000</v>
      </c>
      <c r="G42" s="11"/>
      <c r="H42" s="15">
        <v>6396000</v>
      </c>
      <c r="J42" s="12"/>
    </row>
    <row r="43" spans="1:10" ht="31.5">
      <c r="A43" s="13" t="s">
        <v>81</v>
      </c>
      <c r="B43" s="4"/>
      <c r="C43" s="4"/>
      <c r="D43" s="14" t="s">
        <v>82</v>
      </c>
      <c r="E43" s="9"/>
      <c r="F43" s="15">
        <v>6396000</v>
      </c>
      <c r="G43" s="11"/>
      <c r="H43" s="15">
        <v>6396000</v>
      </c>
    </row>
    <row r="44" spans="1:10" ht="63">
      <c r="A44" s="13" t="s">
        <v>83</v>
      </c>
      <c r="B44" s="4"/>
      <c r="C44" s="4"/>
      <c r="D44" s="14" t="s">
        <v>84</v>
      </c>
      <c r="E44" s="9"/>
      <c r="F44" s="15">
        <v>6396000</v>
      </c>
      <c r="G44" s="11"/>
      <c r="H44" s="15">
        <v>6396000</v>
      </c>
    </row>
    <row r="45" spans="1:10" ht="18.75">
      <c r="A45" s="13" t="s">
        <v>85</v>
      </c>
      <c r="B45" s="4"/>
      <c r="C45" s="4"/>
      <c r="D45" s="14" t="s">
        <v>86</v>
      </c>
      <c r="E45" s="9"/>
      <c r="F45" s="15">
        <v>2321783</v>
      </c>
      <c r="G45" s="9"/>
      <c r="H45" s="15">
        <v>2321783</v>
      </c>
    </row>
    <row r="46" spans="1:10" ht="31.5">
      <c r="A46" s="13" t="s">
        <v>87</v>
      </c>
      <c r="B46" s="4"/>
      <c r="C46" s="4"/>
      <c r="D46" s="14" t="s">
        <v>88</v>
      </c>
      <c r="E46" s="9"/>
      <c r="F46" s="15">
        <v>2321783</v>
      </c>
      <c r="G46" s="9"/>
      <c r="H46" s="15">
        <v>2321783</v>
      </c>
    </row>
    <row r="47" spans="1:10" ht="63">
      <c r="A47" s="13" t="s">
        <v>89</v>
      </c>
      <c r="B47" s="4"/>
      <c r="C47" s="4"/>
      <c r="D47" s="14" t="s">
        <v>90</v>
      </c>
      <c r="E47" s="9"/>
      <c r="F47" s="15">
        <v>2321783</v>
      </c>
      <c r="G47" s="9"/>
      <c r="H47" s="15">
        <v>2321783</v>
      </c>
    </row>
    <row r="48" spans="1:10" ht="18.75">
      <c r="A48" s="13" t="s">
        <v>91</v>
      </c>
      <c r="B48" s="4"/>
      <c r="C48" s="4"/>
      <c r="D48" s="14"/>
      <c r="E48" s="9"/>
      <c r="F48" s="15">
        <v>2457000.4</v>
      </c>
      <c r="G48" s="11">
        <f>G59</f>
        <v>0</v>
      </c>
      <c r="H48" s="15">
        <v>2758000.4</v>
      </c>
    </row>
    <row r="49" spans="1:10" ht="31.5">
      <c r="A49" s="16" t="s">
        <v>92</v>
      </c>
      <c r="B49" s="4"/>
      <c r="C49" s="4"/>
      <c r="D49" s="3" t="s">
        <v>93</v>
      </c>
      <c r="E49" s="9"/>
      <c r="F49" s="17">
        <v>1455000</v>
      </c>
      <c r="G49" s="9"/>
      <c r="H49" s="17">
        <v>1455000</v>
      </c>
    </row>
    <row r="50" spans="1:10" ht="78.75">
      <c r="A50" s="13" t="s">
        <v>94</v>
      </c>
      <c r="B50" s="4"/>
      <c r="C50" s="4"/>
      <c r="D50" s="14" t="s">
        <v>95</v>
      </c>
      <c r="E50" s="9"/>
      <c r="F50" s="15">
        <v>1455000</v>
      </c>
      <c r="G50" s="9"/>
      <c r="H50" s="15">
        <v>1455000</v>
      </c>
    </row>
    <row r="51" spans="1:10" ht="63">
      <c r="A51" s="13" t="s">
        <v>96</v>
      </c>
      <c r="B51" s="4"/>
      <c r="C51" s="4"/>
      <c r="D51" s="14" t="s">
        <v>97</v>
      </c>
      <c r="E51" s="9"/>
      <c r="F51" s="15">
        <v>1375000</v>
      </c>
      <c r="G51" s="9"/>
      <c r="H51" s="15">
        <v>1375000</v>
      </c>
    </row>
    <row r="52" spans="1:10" ht="63">
      <c r="A52" s="13" t="s">
        <v>98</v>
      </c>
      <c r="B52" s="4"/>
      <c r="C52" s="4"/>
      <c r="D52" s="14" t="s">
        <v>99</v>
      </c>
      <c r="E52" s="9"/>
      <c r="F52" s="15">
        <v>1375000</v>
      </c>
      <c r="G52" s="9"/>
      <c r="H52" s="15">
        <v>1375000</v>
      </c>
    </row>
    <row r="53" spans="1:10" ht="78.75">
      <c r="A53" s="13" t="s">
        <v>100</v>
      </c>
      <c r="B53" s="4"/>
      <c r="C53" s="4"/>
      <c r="D53" s="14" t="s">
        <v>101</v>
      </c>
      <c r="E53" s="9"/>
      <c r="F53" s="15">
        <v>80000</v>
      </c>
      <c r="G53" s="9"/>
      <c r="H53" s="15">
        <v>80000</v>
      </c>
    </row>
    <row r="54" spans="1:10" ht="63">
      <c r="A54" s="13" t="s">
        <v>102</v>
      </c>
      <c r="B54" s="4"/>
      <c r="C54" s="4"/>
      <c r="D54" s="14" t="s">
        <v>103</v>
      </c>
      <c r="E54" s="9"/>
      <c r="F54" s="15">
        <v>80000</v>
      </c>
      <c r="G54" s="9"/>
      <c r="H54" s="15">
        <v>80000</v>
      </c>
    </row>
    <row r="55" spans="1:10" ht="31.5">
      <c r="A55" s="16" t="s">
        <v>104</v>
      </c>
      <c r="B55" s="4"/>
      <c r="C55" s="4"/>
      <c r="D55" s="3" t="s">
        <v>105</v>
      </c>
      <c r="E55" s="9"/>
      <c r="F55" s="17">
        <v>250000</v>
      </c>
      <c r="G55" s="9"/>
      <c r="H55" s="17">
        <v>250000</v>
      </c>
    </row>
    <row r="56" spans="1:10" ht="31.5">
      <c r="A56" s="13" t="s">
        <v>106</v>
      </c>
      <c r="B56" s="4"/>
      <c r="C56" s="4"/>
      <c r="D56" s="14" t="s">
        <v>107</v>
      </c>
      <c r="E56" s="9"/>
      <c r="F56" s="15">
        <v>250000</v>
      </c>
      <c r="G56" s="9"/>
      <c r="H56" s="15">
        <v>250000</v>
      </c>
    </row>
    <row r="57" spans="1:10" ht="31.5">
      <c r="A57" s="13" t="s">
        <v>108</v>
      </c>
      <c r="B57" s="4"/>
      <c r="C57" s="4"/>
      <c r="D57" s="14" t="s">
        <v>109</v>
      </c>
      <c r="E57" s="9"/>
      <c r="F57" s="15">
        <v>250000</v>
      </c>
      <c r="G57" s="9"/>
      <c r="H57" s="15">
        <v>250000</v>
      </c>
    </row>
    <row r="58" spans="1:10" ht="47.25">
      <c r="A58" s="13" t="s">
        <v>110</v>
      </c>
      <c r="B58" s="4"/>
      <c r="C58" s="4"/>
      <c r="D58" s="14" t="s">
        <v>111</v>
      </c>
      <c r="E58" s="9"/>
      <c r="F58" s="15">
        <v>250000</v>
      </c>
      <c r="G58" s="9"/>
      <c r="H58" s="15">
        <v>250000</v>
      </c>
    </row>
    <row r="59" spans="1:10" ht="18.75">
      <c r="A59" s="16" t="s">
        <v>112</v>
      </c>
      <c r="B59" s="4"/>
      <c r="C59" s="4"/>
      <c r="D59" s="3" t="s">
        <v>113</v>
      </c>
      <c r="E59" s="9"/>
      <c r="F59" s="17">
        <v>752000.4</v>
      </c>
      <c r="G59" s="11"/>
      <c r="H59" s="17">
        <v>752000.4</v>
      </c>
    </row>
    <row r="60" spans="1:10" ht="94.5">
      <c r="A60" s="13" t="s">
        <v>114</v>
      </c>
      <c r="B60" s="4"/>
      <c r="C60" s="4"/>
      <c r="D60" s="14" t="s">
        <v>115</v>
      </c>
      <c r="E60" s="9"/>
      <c r="F60" s="15">
        <v>752000.4</v>
      </c>
      <c r="G60" s="11"/>
      <c r="H60" s="15">
        <v>752000.4</v>
      </c>
      <c r="J60" s="12"/>
    </row>
    <row r="61" spans="1:10" ht="18.75">
      <c r="A61" s="6" t="s">
        <v>116</v>
      </c>
      <c r="B61" s="4"/>
      <c r="C61" s="4"/>
      <c r="D61" s="7" t="s">
        <v>117</v>
      </c>
      <c r="E61" s="9"/>
      <c r="F61" s="10">
        <v>57265603.700000003</v>
      </c>
      <c r="G61" s="19">
        <f>G74</f>
        <v>936462.52</v>
      </c>
      <c r="H61" s="10">
        <v>58202066.219999999</v>
      </c>
      <c r="J61" s="12"/>
    </row>
    <row r="62" spans="1:10" ht="31.5">
      <c r="A62" s="16" t="s">
        <v>118</v>
      </c>
      <c r="B62" s="4"/>
      <c r="C62" s="4"/>
      <c r="D62" s="3" t="s">
        <v>119</v>
      </c>
      <c r="E62" s="9"/>
      <c r="F62" s="17">
        <v>57265603.700000003</v>
      </c>
      <c r="G62" s="19">
        <f>G75</f>
        <v>936462.52</v>
      </c>
      <c r="H62" s="17">
        <v>58202066.219999999</v>
      </c>
    </row>
    <row r="63" spans="1:10" ht="18.75">
      <c r="A63" s="13" t="s">
        <v>120</v>
      </c>
      <c r="B63" s="4"/>
      <c r="C63" s="4"/>
      <c r="D63" s="14" t="s">
        <v>121</v>
      </c>
      <c r="E63" s="9"/>
      <c r="F63" s="15">
        <v>20355000</v>
      </c>
      <c r="G63" s="9"/>
      <c r="H63" s="15">
        <v>20355000</v>
      </c>
    </row>
    <row r="64" spans="1:10" ht="18.75">
      <c r="A64" s="13" t="s">
        <v>122</v>
      </c>
      <c r="B64" s="4"/>
      <c r="C64" s="4"/>
      <c r="D64" s="14" t="s">
        <v>123</v>
      </c>
      <c r="E64" s="9"/>
      <c r="F64" s="15">
        <v>20355000</v>
      </c>
      <c r="G64" s="9"/>
      <c r="H64" s="15">
        <v>20355000</v>
      </c>
    </row>
    <row r="65" spans="1:10" ht="31.5">
      <c r="A65" s="13" t="s">
        <v>124</v>
      </c>
      <c r="B65" s="4"/>
      <c r="C65" s="4"/>
      <c r="D65" s="14" t="s">
        <v>125</v>
      </c>
      <c r="E65" s="9"/>
      <c r="F65" s="15">
        <v>20355000</v>
      </c>
      <c r="G65" s="9"/>
      <c r="H65" s="15">
        <v>20355000</v>
      </c>
    </row>
    <row r="66" spans="1:10" ht="31.5">
      <c r="A66" s="13" t="s">
        <v>126</v>
      </c>
      <c r="B66" s="4"/>
      <c r="C66" s="4"/>
      <c r="D66" s="14" t="s">
        <v>127</v>
      </c>
      <c r="E66" s="9"/>
      <c r="F66" s="15">
        <v>5602157.54</v>
      </c>
      <c r="G66" s="9"/>
      <c r="H66" s="15">
        <v>5602157.54</v>
      </c>
    </row>
    <row r="67" spans="1:10" ht="31.5">
      <c r="A67" s="13" t="s">
        <v>128</v>
      </c>
      <c r="B67" s="4"/>
      <c r="C67" s="4"/>
      <c r="D67" s="14" t="s">
        <v>129</v>
      </c>
      <c r="E67" s="9"/>
      <c r="F67" s="15">
        <v>5602157.54</v>
      </c>
      <c r="G67" s="9"/>
      <c r="H67" s="15">
        <v>5602157.54</v>
      </c>
    </row>
    <row r="68" spans="1:10" ht="31.5">
      <c r="A68" s="13" t="s">
        <v>130</v>
      </c>
      <c r="B68" s="4"/>
      <c r="C68" s="4"/>
      <c r="D68" s="14" t="s">
        <v>131</v>
      </c>
      <c r="E68" s="9"/>
      <c r="F68" s="15">
        <v>5602157.54</v>
      </c>
      <c r="G68" s="9"/>
      <c r="H68" s="15">
        <v>5602157.54</v>
      </c>
    </row>
    <row r="69" spans="1:10" ht="18.75">
      <c r="A69" s="13" t="s">
        <v>132</v>
      </c>
      <c r="B69" s="4"/>
      <c r="C69" s="4"/>
      <c r="D69" s="14" t="s">
        <v>133</v>
      </c>
      <c r="E69" s="9"/>
      <c r="F69" s="15">
        <v>1101100</v>
      </c>
      <c r="G69" s="9"/>
      <c r="H69" s="15">
        <v>1101100</v>
      </c>
    </row>
    <row r="70" spans="1:10" ht="31.5">
      <c r="A70" s="13" t="s">
        <v>134</v>
      </c>
      <c r="B70" s="4"/>
      <c r="C70" s="4"/>
      <c r="D70" s="14" t="s">
        <v>135</v>
      </c>
      <c r="E70" s="9"/>
      <c r="F70" s="15">
        <v>46800</v>
      </c>
      <c r="G70" s="9"/>
      <c r="H70" s="15">
        <v>46800</v>
      </c>
    </row>
    <row r="71" spans="1:10" ht="31.5">
      <c r="A71" s="13" t="s">
        <v>136</v>
      </c>
      <c r="B71" s="4"/>
      <c r="C71" s="4"/>
      <c r="D71" s="14" t="s">
        <v>137</v>
      </c>
      <c r="E71" s="9"/>
      <c r="F71" s="15">
        <v>46800</v>
      </c>
      <c r="G71" s="9"/>
      <c r="H71" s="15">
        <v>46800</v>
      </c>
    </row>
    <row r="72" spans="1:10" ht="31.5">
      <c r="A72" s="13" t="s">
        <v>138</v>
      </c>
      <c r="B72" s="4"/>
      <c r="C72" s="4"/>
      <c r="D72" s="14" t="s">
        <v>139</v>
      </c>
      <c r="E72" s="9"/>
      <c r="F72" s="15">
        <v>1054300</v>
      </c>
      <c r="G72" s="9"/>
      <c r="H72" s="15">
        <v>1054300</v>
      </c>
    </row>
    <row r="73" spans="1:10" ht="31.5">
      <c r="A73" s="13" t="s">
        <v>140</v>
      </c>
      <c r="B73" s="4"/>
      <c r="C73" s="4"/>
      <c r="D73" s="14" t="s">
        <v>141</v>
      </c>
      <c r="E73" s="9"/>
      <c r="F73" s="15">
        <v>1054300</v>
      </c>
      <c r="G73" s="9"/>
      <c r="H73" s="15">
        <v>1054300</v>
      </c>
    </row>
    <row r="74" spans="1:10" ht="18.75">
      <c r="A74" s="13" t="s">
        <v>142</v>
      </c>
      <c r="B74" s="4"/>
      <c r="C74" s="4"/>
      <c r="D74" s="14" t="s">
        <v>143</v>
      </c>
      <c r="E74" s="9"/>
      <c r="F74" s="15">
        <v>30207346.16</v>
      </c>
      <c r="G74" s="19">
        <v>936462.52</v>
      </c>
      <c r="H74" s="15">
        <v>31143808.68</v>
      </c>
      <c r="J74" s="12"/>
    </row>
    <row r="75" spans="1:10" ht="18.75">
      <c r="A75" s="13" t="s">
        <v>144</v>
      </c>
      <c r="B75" s="4"/>
      <c r="C75" s="4"/>
      <c r="D75" s="14" t="s">
        <v>145</v>
      </c>
      <c r="E75" s="9"/>
      <c r="F75" s="15">
        <v>30207346.16</v>
      </c>
      <c r="G75" s="19">
        <v>936462.52</v>
      </c>
      <c r="H75" s="15">
        <v>31143808.68</v>
      </c>
    </row>
    <row r="76" spans="1:10" ht="31.5">
      <c r="A76" s="13" t="s">
        <v>146</v>
      </c>
      <c r="B76" s="4"/>
      <c r="C76" s="4"/>
      <c r="D76" s="14" t="s">
        <v>147</v>
      </c>
      <c r="E76" s="9"/>
      <c r="F76" s="15">
        <v>30207346.16</v>
      </c>
      <c r="G76" s="19">
        <v>936462.52</v>
      </c>
      <c r="H76" s="15">
        <v>31143808.68</v>
      </c>
    </row>
    <row r="77" spans="1:10" ht="18.75">
      <c r="A77" s="13" t="s">
        <v>148</v>
      </c>
      <c r="B77" s="4"/>
      <c r="C77" s="4"/>
      <c r="D77" s="14"/>
      <c r="E77" s="9"/>
      <c r="F77" s="17">
        <f>F61+F9</f>
        <v>101793387.09999999</v>
      </c>
      <c r="G77" s="20">
        <f>G61+G9</f>
        <v>936462.52</v>
      </c>
      <c r="H77" s="17">
        <f>H9+H61</f>
        <v>102729849.62</v>
      </c>
    </row>
  </sheetData>
  <mergeCells count="9">
    <mergeCell ref="A1:H1"/>
    <mergeCell ref="A4:A6"/>
    <mergeCell ref="B4:B6"/>
    <mergeCell ref="C4:C6"/>
    <mergeCell ref="D4:D6"/>
    <mergeCell ref="E4:E6"/>
    <mergeCell ref="F4:F6"/>
    <mergeCell ref="G4:G6"/>
    <mergeCell ref="H4:H6"/>
  </mergeCells>
  <pageMargins left="1.1701388888888899" right="0.390277777777778" top="0.77986111111111101" bottom="0.7798611111111110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LibreOffice/25.2.5.2$Windows_X86_64 LibreOffice_project/03d19516eb2e1dd5d4ccd751a0d6f35f35e08022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>POI XSSF rep:2.56.0.2116</dc:description>
  <cp:lastModifiedBy>05426shestipalov</cp:lastModifiedBy>
  <cp:revision>2</cp:revision>
  <dcterms:created xsi:type="dcterms:W3CDTF">2025-09-04T12:41:31Z</dcterms:created>
  <dcterms:modified xsi:type="dcterms:W3CDTF">2025-09-10T13:25:15Z</dcterms:modified>
  <dc:language>ru-RU</dc:language>
</cp:coreProperties>
</file>